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불만 응대 기록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일&quot;"/>
    <numFmt numFmtId="165" formatCode="yyyy-mm-dd"/>
  </numFmts>
  <fonts count="11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b val="1"/>
      <color rgb="002F7D4F"/>
      <sz val="10"/>
    </font>
    <font>
      <name val="맑은 고딕"/>
      <b val="1"/>
      <color rgb="00FFFFFF"/>
      <sz val="9"/>
    </font>
    <font>
      <name val="맑은 고딕"/>
      <color rgb="001F2A1F"/>
      <sz val="11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164" fontId="4" fillId="0" borderId="2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top" wrapText="1"/>
    </xf>
    <xf numFmtId="165" fontId="4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9" fillId="3" borderId="2" applyAlignment="1" pivotButton="0" quotePrefix="0" xfId="0">
      <alignment horizontal="center" vertical="center" wrapText="1"/>
    </xf>
    <xf numFmtId="9" fontId="7" fillId="4" borderId="2" applyAlignment="1" pivotButton="0" quotePrefix="0" xfId="0">
      <alignment horizontal="center" vertical="center" wrapText="1"/>
    </xf>
    <xf numFmtId="9" fontId="8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10" fillId="4" borderId="2" applyAlignment="1" pivotButton="0" quotePrefix="0" xfId="0">
      <alignment horizontal="left" vertical="center" wrapText="1"/>
    </xf>
    <xf numFmtId="0" fontId="0" fillId="3" borderId="2" pivotButton="0" quotePrefix="0" xfId="0"/>
    <xf numFmtId="0" fontId="7" fillId="0" borderId="2" applyAlignment="1" pivotButton="0" quotePrefix="0" xfId="0">
      <alignment horizontal="center" vertical="center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name val="맑은 고딕"/>
        <b val="1"/>
        <color rgb="00B3261E"/>
      </font>
      <fill>
        <patternFill patternType="solid">
          <fgColor rgb="00FCE8E6"/>
        </patternFill>
      </fill>
    </dxf>
    <dxf>
      <font>
        <name val="맑은 고딕"/>
        <b val="1"/>
      </font>
      <fill>
        <patternFill patternType="solid">
          <fgColor rgb="00FFF4CC"/>
        </patternFill>
      </fill>
    </dxf>
    <dxf>
      <font>
        <name val="맑은 고딕"/>
        <color rgb="002F7D4F"/>
      </font>
      <fill>
        <patternFill patternType="solid">
          <fgColor rgb="00DCEFE2"/>
        </patternFill>
      </fill>
    </dxf>
    <dxf>
      <font>
        <name val="맑은 고딕"/>
        <b val="1"/>
        <color rgb="00B3261E"/>
      </font>
      <fill>
        <patternFill patternType="solid">
          <fgColor rgb="00FFF4CC"/>
        </patternFill>
      </fill>
    </dxf>
    <dxf>
      <fill>
        <patternFill patternType="solid">
          <f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4" customWidth="1" min="3" max="3"/>
    <col width="9" customWidth="1" min="4" max="4"/>
    <col width="10" customWidth="1" min="5" max="5"/>
    <col width="26" customWidth="1" min="6" max="6"/>
    <col width="8" customWidth="1" min="7" max="7"/>
    <col width="11" customWidth="1" min="8" max="8"/>
    <col width="11" customWidth="1" min="9" max="9"/>
    <col width="11" customWidth="1" min="10" max="10"/>
    <col width="12" customWidth="1" min="11" max="11"/>
    <col width="18" customWidth="1" min="12" max="12"/>
  </cols>
  <sheetData>
    <row r="1" ht="34" customHeight="1">
      <c r="A1" s="1" t="inlineStr">
        <is>
          <t>불만 응대 기록 · 답변 틀</t>
        </is>
      </c>
    </row>
    <row r="2">
      <c r="A2" s="2" t="inlineStr">
        <is>
          <t>접수부터 해결까지 한 줄씩 기록 — 심각도를 고르면 처리 기한이, 처리일을 넣으면 기한 내 처리 여부가 자동으로 나옵니다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4" ht="24" customHeight="1">
      <c r="A4" s="4" t="inlineStr">
        <is>
          <t>처리 기한 기준 (접수일 + 일)</t>
        </is>
      </c>
      <c r="B4" s="5" t="n"/>
      <c r="C4" s="5" t="n"/>
      <c r="D4" s="4" t="inlineStr">
        <is>
          <t>높음</t>
        </is>
      </c>
      <c r="E4" s="6" t="n">
        <v>1</v>
      </c>
      <c r="F4" s="4" t="inlineStr">
        <is>
          <t>보통</t>
        </is>
      </c>
      <c r="G4" s="6" t="n">
        <v>3</v>
      </c>
      <c r="H4" s="4" t="inlineStr">
        <is>
          <t>낮음</t>
        </is>
      </c>
      <c r="I4" s="6" t="n">
        <v>7</v>
      </c>
      <c r="J4" s="7" t="inlineStr">
        <is>
          <t>← 우리 가게 기준으로 바꿔도 돼요</t>
        </is>
      </c>
    </row>
    <row r="6" ht="22" customHeight="1">
      <c r="A6" s="8" t="inlineStr">
        <is>
          <t>1. 접수 · 처리 기록</t>
        </is>
      </c>
    </row>
    <row r="7" ht="30" customHeight="1">
      <c r="A7" s="9" t="inlineStr">
        <is>
          <t>번호</t>
        </is>
      </c>
      <c r="B7" s="9" t="inlineStr">
        <is>
          <t>접수일</t>
        </is>
      </c>
      <c r="C7" s="9" t="inlineStr">
        <is>
          <t>고객 (이름 · 주문)</t>
        </is>
      </c>
      <c r="D7" s="9" t="inlineStr">
        <is>
          <t>채널</t>
        </is>
      </c>
      <c r="E7" s="9" t="inlineStr">
        <is>
          <t>유형</t>
        </is>
      </c>
      <c r="F7" s="9" t="inlineStr">
        <is>
          <t>내용 요약</t>
        </is>
      </c>
      <c r="G7" s="9" t="inlineStr">
        <is>
          <t>심각도</t>
        </is>
      </c>
      <c r="H7" s="9" t="inlineStr">
        <is>
          <t>처리 기한(자동)</t>
        </is>
      </c>
      <c r="I7" s="9" t="inlineStr">
        <is>
          <t>해결 방법</t>
        </is>
      </c>
      <c r="J7" s="9" t="inlineStr">
        <is>
          <t>처리일</t>
        </is>
      </c>
      <c r="K7" s="9" t="inlineStr">
        <is>
          <t>결과(자동)</t>
        </is>
      </c>
      <c r="L7" s="9" t="inlineStr">
        <is>
          <t>재발 방지 메모</t>
        </is>
      </c>
    </row>
    <row r="8" ht="30" customHeight="1">
      <c r="A8" s="10" t="n">
        <v>1</v>
      </c>
      <c r="B8" s="11" t="n"/>
      <c r="C8" s="12" t="n"/>
      <c r="D8" s="10" t="n"/>
      <c r="E8" s="10" t="n"/>
      <c r="F8" s="13" t="n"/>
      <c r="G8" s="10" t="n"/>
      <c r="H8" s="14">
        <f>IF(OR(B8="",G8=""),"",B8+IF(G8="높음",$E$4,IF(G8="보통",$G$4,$I$4)))</f>
        <v/>
      </c>
      <c r="I8" s="10" t="n"/>
      <c r="J8" s="11" t="n"/>
      <c r="K8" s="15">
        <f>IF(B8="","",IF(J8&lt;&gt;"",IF(H8="","처리 완료",IF(J8&lt;=H8,"기한 내 완료","기한 넘김")),IF(H8="","접수",IF(TODAY()&gt;H8,"지연",IF(TODAY()=H8,"오늘 기한","처리 중")))))</f>
        <v/>
      </c>
      <c r="L8" s="12" t="n"/>
    </row>
    <row r="9" ht="30" customHeight="1">
      <c r="A9" s="10" t="n">
        <v>2</v>
      </c>
      <c r="B9" s="11" t="n"/>
      <c r="C9" s="12" t="n"/>
      <c r="D9" s="10" t="n"/>
      <c r="E9" s="10" t="n"/>
      <c r="F9" s="13" t="n"/>
      <c r="G9" s="10" t="n"/>
      <c r="H9" s="14">
        <f>IF(OR(B9="",G9=""),"",B9+IF(G9="높음",$E$4,IF(G9="보통",$G$4,$I$4)))</f>
        <v/>
      </c>
      <c r="I9" s="10" t="n"/>
      <c r="J9" s="11" t="n"/>
      <c r="K9" s="15">
        <f>IF(B9="","",IF(J9&lt;&gt;"",IF(H9="","처리 완료",IF(J9&lt;=H9,"기한 내 완료","기한 넘김")),IF(H9="","접수",IF(TODAY()&gt;H9,"지연",IF(TODAY()=H9,"오늘 기한","처리 중")))))</f>
        <v/>
      </c>
      <c r="L9" s="12" t="n"/>
    </row>
    <row r="10" ht="30" customHeight="1">
      <c r="A10" s="10" t="n">
        <v>3</v>
      </c>
      <c r="B10" s="11" t="n"/>
      <c r="C10" s="12" t="n"/>
      <c r="D10" s="10" t="n"/>
      <c r="E10" s="10" t="n"/>
      <c r="F10" s="13" t="n"/>
      <c r="G10" s="10" t="n"/>
      <c r="H10" s="14">
        <f>IF(OR(B10="",G10=""),"",B10+IF(G10="높음",$E$4,IF(G10="보통",$G$4,$I$4)))</f>
        <v/>
      </c>
      <c r="I10" s="10" t="n"/>
      <c r="J10" s="11" t="n"/>
      <c r="K10" s="15">
        <f>IF(B10="","",IF(J10&lt;&gt;"",IF(H10="","처리 완료",IF(J10&lt;=H10,"기한 내 완료","기한 넘김")),IF(H10="","접수",IF(TODAY()&gt;H10,"지연",IF(TODAY()=H10,"오늘 기한","처리 중")))))</f>
        <v/>
      </c>
      <c r="L10" s="12" t="n"/>
    </row>
    <row r="11" ht="30" customHeight="1">
      <c r="A11" s="10" t="n">
        <v>4</v>
      </c>
      <c r="B11" s="11" t="n"/>
      <c r="C11" s="12" t="n"/>
      <c r="D11" s="10" t="n"/>
      <c r="E11" s="10" t="n"/>
      <c r="F11" s="13" t="n"/>
      <c r="G11" s="10" t="n"/>
      <c r="H11" s="14">
        <f>IF(OR(B11="",G11=""),"",B11+IF(G11="높음",$E$4,IF(G11="보통",$G$4,$I$4)))</f>
        <v/>
      </c>
      <c r="I11" s="10" t="n"/>
      <c r="J11" s="11" t="n"/>
      <c r="K11" s="15">
        <f>IF(B11="","",IF(J11&lt;&gt;"",IF(H11="","처리 완료",IF(J11&lt;=H11,"기한 내 완료","기한 넘김")),IF(H11="","접수",IF(TODAY()&gt;H11,"지연",IF(TODAY()=H11,"오늘 기한","처리 중")))))</f>
        <v/>
      </c>
      <c r="L11" s="12" t="n"/>
    </row>
    <row r="12" ht="30" customHeight="1">
      <c r="A12" s="10" t="n">
        <v>5</v>
      </c>
      <c r="B12" s="11" t="n"/>
      <c r="C12" s="12" t="n"/>
      <c r="D12" s="10" t="n"/>
      <c r="E12" s="10" t="n"/>
      <c r="F12" s="13" t="n"/>
      <c r="G12" s="10" t="n"/>
      <c r="H12" s="14">
        <f>IF(OR(B12="",G12=""),"",B12+IF(G12="높음",$E$4,IF(G12="보통",$G$4,$I$4)))</f>
        <v/>
      </c>
      <c r="I12" s="10" t="n"/>
      <c r="J12" s="11" t="n"/>
      <c r="K12" s="15">
        <f>IF(B12="","",IF(J12&lt;&gt;"",IF(H12="","처리 완료",IF(J12&lt;=H12,"기한 내 완료","기한 넘김")),IF(H12="","접수",IF(TODAY()&gt;H12,"지연",IF(TODAY()=H12,"오늘 기한","처리 중")))))</f>
        <v/>
      </c>
      <c r="L12" s="12" t="n"/>
    </row>
    <row r="13" ht="30" customHeight="1">
      <c r="A13" s="10" t="n">
        <v>6</v>
      </c>
      <c r="B13" s="11" t="n"/>
      <c r="C13" s="12" t="n"/>
      <c r="D13" s="10" t="n"/>
      <c r="E13" s="10" t="n"/>
      <c r="F13" s="13" t="n"/>
      <c r="G13" s="10" t="n"/>
      <c r="H13" s="14">
        <f>IF(OR(B13="",G13=""),"",B13+IF(G13="높음",$E$4,IF(G13="보통",$G$4,$I$4)))</f>
        <v/>
      </c>
      <c r="I13" s="10" t="n"/>
      <c r="J13" s="11" t="n"/>
      <c r="K13" s="15">
        <f>IF(B13="","",IF(J13&lt;&gt;"",IF(H13="","처리 완료",IF(J13&lt;=H13,"기한 내 완료","기한 넘김")),IF(H13="","접수",IF(TODAY()&gt;H13,"지연",IF(TODAY()=H13,"오늘 기한","처리 중")))))</f>
        <v/>
      </c>
      <c r="L13" s="12" t="n"/>
    </row>
    <row r="14" ht="30" customHeight="1">
      <c r="A14" s="10" t="n">
        <v>7</v>
      </c>
      <c r="B14" s="11" t="n"/>
      <c r="C14" s="12" t="n"/>
      <c r="D14" s="10" t="n"/>
      <c r="E14" s="10" t="n"/>
      <c r="F14" s="13" t="n"/>
      <c r="G14" s="10" t="n"/>
      <c r="H14" s="14">
        <f>IF(OR(B14="",G14=""),"",B14+IF(G14="높음",$E$4,IF(G14="보통",$G$4,$I$4)))</f>
        <v/>
      </c>
      <c r="I14" s="10" t="n"/>
      <c r="J14" s="11" t="n"/>
      <c r="K14" s="15">
        <f>IF(B14="","",IF(J14&lt;&gt;"",IF(H14="","처리 완료",IF(J14&lt;=H14,"기한 내 완료","기한 넘김")),IF(H14="","접수",IF(TODAY()&gt;H14,"지연",IF(TODAY()=H14,"오늘 기한","처리 중")))))</f>
        <v/>
      </c>
      <c r="L14" s="12" t="n"/>
    </row>
    <row r="15" ht="30" customHeight="1">
      <c r="A15" s="10" t="n">
        <v>8</v>
      </c>
      <c r="B15" s="11" t="n"/>
      <c r="C15" s="12" t="n"/>
      <c r="D15" s="10" t="n"/>
      <c r="E15" s="10" t="n"/>
      <c r="F15" s="13" t="n"/>
      <c r="G15" s="10" t="n"/>
      <c r="H15" s="14">
        <f>IF(OR(B15="",G15=""),"",B15+IF(G15="높음",$E$4,IF(G15="보통",$G$4,$I$4)))</f>
        <v/>
      </c>
      <c r="I15" s="10" t="n"/>
      <c r="J15" s="11" t="n"/>
      <c r="K15" s="15">
        <f>IF(B15="","",IF(J15&lt;&gt;"",IF(H15="","처리 완료",IF(J15&lt;=H15,"기한 내 완료","기한 넘김")),IF(H15="","접수",IF(TODAY()&gt;H15,"지연",IF(TODAY()=H15,"오늘 기한","처리 중")))))</f>
        <v/>
      </c>
      <c r="L15" s="12" t="n"/>
    </row>
    <row r="16" ht="30" customHeight="1">
      <c r="A16" s="10" t="n">
        <v>9</v>
      </c>
      <c r="B16" s="11" t="n"/>
      <c r="C16" s="12" t="n"/>
      <c r="D16" s="10" t="n"/>
      <c r="E16" s="10" t="n"/>
      <c r="F16" s="13" t="n"/>
      <c r="G16" s="10" t="n"/>
      <c r="H16" s="14">
        <f>IF(OR(B16="",G16=""),"",B16+IF(G16="높음",$E$4,IF(G16="보통",$G$4,$I$4)))</f>
        <v/>
      </c>
      <c r="I16" s="10" t="n"/>
      <c r="J16" s="11" t="n"/>
      <c r="K16" s="15">
        <f>IF(B16="","",IF(J16&lt;&gt;"",IF(H16="","처리 완료",IF(J16&lt;=H16,"기한 내 완료","기한 넘김")),IF(H16="","접수",IF(TODAY()&gt;H16,"지연",IF(TODAY()=H16,"오늘 기한","처리 중")))))</f>
        <v/>
      </c>
      <c r="L16" s="12" t="n"/>
    </row>
    <row r="17" ht="30" customHeight="1">
      <c r="A17" s="10" t="n">
        <v>10</v>
      </c>
      <c r="B17" s="11" t="n"/>
      <c r="C17" s="12" t="n"/>
      <c r="D17" s="10" t="n"/>
      <c r="E17" s="10" t="n"/>
      <c r="F17" s="13" t="n"/>
      <c r="G17" s="10" t="n"/>
      <c r="H17" s="14">
        <f>IF(OR(B17="",G17=""),"",B17+IF(G17="높음",$E$4,IF(G17="보통",$G$4,$I$4)))</f>
        <v/>
      </c>
      <c r="I17" s="10" t="n"/>
      <c r="J17" s="11" t="n"/>
      <c r="K17" s="15">
        <f>IF(B17="","",IF(J17&lt;&gt;"",IF(H17="","처리 완료",IF(J17&lt;=H17,"기한 내 완료","기한 넘김")),IF(H17="","접수",IF(TODAY()&gt;H17,"지연",IF(TODAY()=H17,"오늘 기한","처리 중")))))</f>
        <v/>
      </c>
      <c r="L17" s="12" t="n"/>
    </row>
    <row r="19" ht="22" customHeight="1">
      <c r="A19" s="8" t="inlineStr">
        <is>
          <t>2. 한눈에 보기 (자동)</t>
        </is>
      </c>
    </row>
    <row r="20" ht="22" customHeight="1">
      <c r="A20" s="4" t="inlineStr">
        <is>
          <t>전체 접수</t>
        </is>
      </c>
      <c r="B20" s="5" t="n"/>
      <c r="C20" s="5" t="n"/>
      <c r="D20" s="16">
        <f>IF(COUNTA(B8:B17)=0,"",COUNTA(B8:B17)&amp;"건")</f>
        <v/>
      </c>
      <c r="E20" s="17" t="n"/>
      <c r="F20" s="4" t="inlineStr">
        <is>
          <t>유형</t>
        </is>
      </c>
      <c r="G20" s="18" t="inlineStr">
        <is>
          <t>품질</t>
        </is>
      </c>
      <c r="H20" s="18" t="inlineStr">
        <is>
          <t>배송</t>
        </is>
      </c>
      <c r="I20" s="18" t="inlineStr">
        <is>
          <t>응대</t>
        </is>
      </c>
      <c r="J20" s="18" t="inlineStr">
        <is>
          <t>가격</t>
        </is>
      </c>
      <c r="K20" s="18" t="inlineStr">
        <is>
          <t>환불 · 교환</t>
        </is>
      </c>
      <c r="L20" s="18" t="inlineStr">
        <is>
          <t>기타</t>
        </is>
      </c>
    </row>
    <row r="21" ht="22" customHeight="1">
      <c r="A21" s="4" t="inlineStr">
        <is>
          <t>처리 완료</t>
        </is>
      </c>
      <c r="B21" s="5" t="n"/>
      <c r="C21" s="5" t="n"/>
      <c r="D21" s="16">
        <f>IF(COUNTA(B8:B17)=0,"",COUNTA(J8:J17)&amp;"건")</f>
        <v/>
      </c>
      <c r="E21" s="17" t="n"/>
      <c r="F21" s="4" t="inlineStr">
        <is>
          <t>건수</t>
        </is>
      </c>
      <c r="G21" s="16">
        <f>IF(COUNTA($B$8:$B$17)=0,"",COUNTIF($E$8:$E$17,G20))</f>
        <v/>
      </c>
      <c r="H21" s="16">
        <f>IF(COUNTA($B$8:$B$17)=0,"",COUNTIF($E$8:$E$17,H20))</f>
        <v/>
      </c>
      <c r="I21" s="16">
        <f>IF(COUNTA($B$8:$B$17)=0,"",COUNTIF($E$8:$E$17,I20))</f>
        <v/>
      </c>
      <c r="J21" s="16">
        <f>IF(COUNTA($B$8:$B$17)=0,"",COUNTIF($E$8:$E$17,J20))</f>
        <v/>
      </c>
      <c r="K21" s="16">
        <f>IF(COUNTA($B$8:$B$17)=0,"",COUNTIF($E$8:$E$17,K20))</f>
        <v/>
      </c>
      <c r="L21" s="16">
        <f>IF(COUNTA($B$8:$B$17)=0,"",COUNTIF($E$8:$E$17,L20))</f>
        <v/>
      </c>
    </row>
    <row r="22" ht="22" customHeight="1">
      <c r="A22" s="4" t="inlineStr">
        <is>
          <t>지금 지연 중</t>
        </is>
      </c>
      <c r="B22" s="5" t="n"/>
      <c r="C22" s="5" t="n"/>
      <c r="D22" s="16">
        <f>IF(COUNTA(B8:B17)=0,"",COUNTIF(K8:K17,"지연")&amp;"건")</f>
        <v/>
      </c>
      <c r="E22" s="17" t="n"/>
      <c r="F22" s="4" t="inlineStr">
        <is>
          <t>비율</t>
        </is>
      </c>
      <c r="G22" s="19">
        <f>IF(COUNTA($B$8:$B$17)=0,"",IFERROR(COUNTIF($E$8:$E$17,G20)/COUNTA($E$8:$E$17),""))</f>
        <v/>
      </c>
      <c r="H22" s="19">
        <f>IF(COUNTA($B$8:$B$17)=0,"",IFERROR(COUNTIF($E$8:$E$17,H20)/COUNTA($E$8:$E$17),""))</f>
        <v/>
      </c>
      <c r="I22" s="19">
        <f>IF(COUNTA($B$8:$B$17)=0,"",IFERROR(COUNTIF($E$8:$E$17,I20)/COUNTA($E$8:$E$17),""))</f>
        <v/>
      </c>
      <c r="J22" s="19">
        <f>IF(COUNTA($B$8:$B$17)=0,"",IFERROR(COUNTIF($E$8:$E$17,J20)/COUNTA($E$8:$E$17),""))</f>
        <v/>
      </c>
      <c r="K22" s="19">
        <f>IF(COUNTA($B$8:$B$17)=0,"",IFERROR(COUNTIF($E$8:$E$17,K20)/COUNTA($E$8:$E$17),""))</f>
        <v/>
      </c>
      <c r="L22" s="19">
        <f>IF(COUNTA($B$8:$B$17)=0,"",IFERROR(COUNTIF($E$8:$E$17,L20)/COUNTA($E$8:$E$17),""))</f>
        <v/>
      </c>
    </row>
    <row r="23" ht="22" customHeight="1">
      <c r="A23" s="4" t="inlineStr">
        <is>
          <t>기한 내 처리율</t>
        </is>
      </c>
      <c r="B23" s="5" t="n"/>
      <c r="C23" s="5" t="n"/>
      <c r="D23" s="20">
        <f>IFERROR(COUNTIF(K8:K17,"기한 내 완료")/COUNTA(J8:J17),"")</f>
        <v/>
      </c>
      <c r="E23" s="17" t="n"/>
      <c r="F23" s="7" t="inlineStr">
        <is>
          <t>가장 많은 유형(노란색)부터 재발 방지 방법을 정하세요.</t>
        </is>
      </c>
    </row>
    <row r="25" ht="22" customHeight="1">
      <c r="A25" s="8" t="inlineStr">
        <is>
          <t>3. 답변 문장 만들기 — 고르면 문장이 완성됩니다 ( ) 칸은 직접 채우세요</t>
        </is>
      </c>
    </row>
    <row r="26" ht="24" customHeight="1">
      <c r="A26" s="4" t="inlineStr">
        <is>
          <t>고객 이름</t>
        </is>
      </c>
      <c r="B26" s="5" t="n"/>
      <c r="C26" s="21" t="n"/>
      <c r="D26" s="4" t="inlineStr">
        <is>
          <t>유형</t>
        </is>
      </c>
      <c r="E26" s="10" t="n"/>
      <c r="F26" s="4" t="inlineStr">
        <is>
          <t>해결 방법</t>
        </is>
      </c>
      <c r="G26" s="10" t="n"/>
      <c r="H26" s="22" t="n"/>
      <c r="I26" s="4" t="inlineStr">
        <is>
          <t>처리 날짜</t>
        </is>
      </c>
      <c r="J26" s="11" t="n"/>
    </row>
    <row r="27" ht="26" customHeight="1">
      <c r="A27" s="23">
        <f>IF(E26="","",IF(C26="","고객님",C26&amp;" 고객님")&amp;", "&amp;IFERROR(VLOOKUP(E26,$A$33:$L$38,3,FALSE),""))</f>
        <v/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</row>
    <row r="28" ht="26" customHeight="1">
      <c r="A28" s="23">
        <f>IF(E26="","",IFERROR(VLOOKUP(E26,$A$33:$L$38,7,FALSE),""))</f>
        <v/>
      </c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</row>
    <row r="29" ht="26" customHeight="1">
      <c r="A29" s="23">
        <f>IF(G26="","",IFERROR(VLOOKUP(G26,$A$40:$L$44,3,FALSE),"")&amp;IF(J26="",""," "&amp;MONTH(J26)&amp;"월 "&amp;DAY(J26)&amp;"일"&amp;"까지 처리해 드리겠습니다."))</f>
        <v/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</row>
    <row r="30" ht="26" customHeight="1">
      <c r="A30" s="23">
        <f>IF(E26="","",IFERROR(VLOOKUP(E26,$A$33:$L$38,10,FALSE),"")&amp;" 다시 한번 죄송합니다.")</f>
        <v/>
      </c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  <c r="L30" s="17" t="n"/>
    </row>
    <row r="32" ht="24" customHeight="1">
      <c r="A32" s="9" t="inlineStr">
        <is>
          <t>유형</t>
        </is>
      </c>
      <c r="B32" s="24" t="n"/>
      <c r="C32" s="9" t="inlineStr">
        <is>
          <t>① 사과 문장</t>
        </is>
      </c>
      <c r="D32" s="24" t="n"/>
      <c r="E32" s="24" t="n"/>
      <c r="F32" s="24" t="n"/>
      <c r="G32" s="9" t="inlineStr">
        <is>
          <t>② 사실 확인 문장 ( ) 채우기</t>
        </is>
      </c>
      <c r="H32" s="24" t="n"/>
      <c r="I32" s="24" t="n"/>
      <c r="J32" s="9" t="inlineStr">
        <is>
          <t>④ 맺음 문장</t>
        </is>
      </c>
      <c r="K32" s="24" t="n"/>
      <c r="L32" s="24" t="n"/>
    </row>
    <row r="33" ht="30" customHeight="1">
      <c r="A33" s="25" t="inlineStr">
        <is>
          <t>품질</t>
        </is>
      </c>
      <c r="B33" s="22" t="n"/>
      <c r="C33" s="12" t="inlineStr">
        <is>
          <t>받으신 상품이 기대에 못 미쳐 정말 죄송합니다.</t>
        </is>
      </c>
      <c r="D33" s="22" t="n"/>
      <c r="E33" s="22" t="n"/>
      <c r="F33" s="22" t="n"/>
      <c r="G33" s="12" t="inlineStr">
        <is>
          <t>확인해 보니 ( 원인: 예) 포장 중 충격 ) 때문에 생긴 문제였습니다.</t>
        </is>
      </c>
      <c r="H33" s="22" t="n"/>
      <c r="I33" s="22" t="n"/>
      <c r="J33" s="12" t="inlineStr">
        <is>
          <t>같은 일이 없도록 ( 검수 단계 )를 보완하겠습니다.</t>
        </is>
      </c>
      <c r="K33" s="22" t="n"/>
      <c r="L33" s="22" t="n"/>
    </row>
    <row r="34" ht="30" customHeight="1">
      <c r="A34" s="25" t="inlineStr">
        <is>
          <t>배송</t>
        </is>
      </c>
      <c r="B34" s="22" t="n"/>
      <c r="C34" s="12" t="inlineStr">
        <is>
          <t>기다리시게 해 드려 정말 죄송합니다.</t>
        </is>
      </c>
      <c r="D34" s="22" t="n"/>
      <c r="E34" s="22" t="n"/>
      <c r="F34" s="22" t="n"/>
      <c r="G34" s="12" t="inlineStr">
        <is>
          <t>확인해 보니 ( 택배사 / 출고 ) 단계에서 ( )일 늦어졌습니다.</t>
        </is>
      </c>
      <c r="H34" s="22" t="n"/>
      <c r="I34" s="22" t="n"/>
      <c r="J34" s="12" t="inlineStr">
        <is>
          <t>앞으로는 출고 후 바로 송장 번호를 안내해 드리겠습니다.</t>
        </is>
      </c>
      <c r="K34" s="22" t="n"/>
      <c r="L34" s="22" t="n"/>
    </row>
    <row r="35" ht="30" customHeight="1">
      <c r="A35" s="25" t="inlineStr">
        <is>
          <t>응대</t>
        </is>
      </c>
      <c r="B35" s="22" t="n"/>
      <c r="C35" s="12" t="inlineStr">
        <is>
          <t>응대가 불편하셨다니 정말 죄송합니다.</t>
        </is>
      </c>
      <c r="D35" s="22" t="n"/>
      <c r="E35" s="22" t="n"/>
      <c r="F35" s="22" t="n"/>
      <c r="G35" s="12" t="inlineStr">
        <is>
          <t>말씀해 주신 ( 상황 )을 담당자와 함께 확인했습니다.</t>
        </is>
      </c>
      <c r="H35" s="22" t="n"/>
      <c r="I35" s="22" t="n"/>
      <c r="J35" s="12" t="inlineStr">
        <is>
          <t>응대 방법을 다시 점검하고 교육하겠습니다.</t>
        </is>
      </c>
      <c r="K35" s="22" t="n"/>
      <c r="L35" s="22" t="n"/>
    </row>
    <row r="36" ht="30" customHeight="1">
      <c r="A36" s="25" t="inlineStr">
        <is>
          <t>가격</t>
        </is>
      </c>
      <c r="B36" s="22" t="n"/>
      <c r="C36" s="12" t="inlineStr">
        <is>
          <t>가격 때문에 혼란을 드려 죄송합니다.</t>
        </is>
      </c>
      <c r="D36" s="22" t="n"/>
      <c r="E36" s="22" t="n"/>
      <c r="F36" s="22" t="n"/>
      <c r="G36" s="12" t="inlineStr">
        <is>
          <t>확인해 보니 ( 할인 적용 / 표시 가격 ) 부분에 오류가 있었습니다.</t>
        </is>
      </c>
      <c r="H36" s="22" t="n"/>
      <c r="I36" s="22" t="n"/>
      <c r="J36" s="12" t="inlineStr">
        <is>
          <t>가격 표시를 다시 점검하겠습니다.</t>
        </is>
      </c>
      <c r="K36" s="22" t="n"/>
      <c r="L36" s="22" t="n"/>
    </row>
    <row r="37" ht="30" customHeight="1">
      <c r="A37" s="25" t="inlineStr">
        <is>
          <t>환불 · 교환</t>
        </is>
      </c>
      <c r="B37" s="22" t="n"/>
      <c r="C37" s="12" t="inlineStr">
        <is>
          <t>번거롭게 해 드려 죄송합니다.</t>
        </is>
      </c>
      <c r="D37" s="22" t="n"/>
      <c r="E37" s="22" t="n"/>
      <c r="F37" s="22" t="n"/>
      <c r="G37" s="12" t="inlineStr">
        <is>
          <t>요청하신 ( 환불 / 교환 ) 건을 확인했습니다.</t>
        </is>
      </c>
      <c r="H37" s="22" t="n"/>
      <c r="I37" s="22" t="n"/>
      <c r="J37" s="12" t="inlineStr">
        <is>
          <t>처리 과정을 문자로 바로 안내해 드리겠습니다.</t>
        </is>
      </c>
      <c r="K37" s="22" t="n"/>
      <c r="L37" s="22" t="n"/>
    </row>
    <row r="38" ht="30" customHeight="1">
      <c r="A38" s="25" t="inlineStr">
        <is>
          <t>기타</t>
        </is>
      </c>
      <c r="B38" s="22" t="n"/>
      <c r="C38" s="12" t="inlineStr">
        <is>
          <t>불편을 드려 죄송합니다.</t>
        </is>
      </c>
      <c r="D38" s="22" t="n"/>
      <c r="E38" s="22" t="n"/>
      <c r="F38" s="22" t="n"/>
      <c r="G38" s="12" t="inlineStr">
        <is>
          <t>말씀해 주신 내용을 ( )까지 확인했습니다.</t>
        </is>
      </c>
      <c r="H38" s="22" t="n"/>
      <c r="I38" s="22" t="n"/>
      <c r="J38" s="12" t="inlineStr">
        <is>
          <t>소중한 의견 감사합니다. 더 나아지겠습니다.</t>
        </is>
      </c>
      <c r="K38" s="22" t="n"/>
      <c r="L38" s="22" t="n"/>
    </row>
    <row r="39" ht="24" customHeight="1">
      <c r="A39" s="9" t="inlineStr">
        <is>
          <t>해결 방법</t>
        </is>
      </c>
      <c r="B39" s="24" t="n"/>
      <c r="C39" s="9" t="inlineStr">
        <is>
          <t>③ 해결 문장</t>
        </is>
      </c>
      <c r="D39" s="24" t="n"/>
      <c r="E39" s="24" t="n"/>
      <c r="F39" s="24" t="n"/>
      <c r="G39" s="24" t="n"/>
      <c r="H39" s="24" t="n"/>
      <c r="I39" s="24" t="n"/>
      <c r="J39" s="24" t="n"/>
      <c r="K39" s="24" t="n"/>
      <c r="L39" s="24" t="n"/>
    </row>
    <row r="40" ht="22" customHeight="1">
      <c r="A40" s="25" t="inlineStr">
        <is>
          <t>사과 · 설명</t>
        </is>
      </c>
      <c r="B40" s="22" t="n"/>
      <c r="C40" s="12" t="inlineStr">
        <is>
          <t>자세히 설명드리고 사과의 마음으로 작은 선물을 함께 보내 드리겠습니다.</t>
        </is>
      </c>
      <c r="D40" s="22" t="n"/>
      <c r="E40" s="22" t="n"/>
      <c r="F40" s="22" t="n"/>
      <c r="G40" s="22" t="n"/>
      <c r="H40" s="22" t="n"/>
      <c r="I40" s="22" t="n"/>
      <c r="J40" s="22" t="n"/>
      <c r="K40" s="22" t="n"/>
      <c r="L40" s="22" t="n"/>
    </row>
    <row r="41" ht="22" customHeight="1">
      <c r="A41" s="25" t="inlineStr">
        <is>
          <t>교환</t>
        </is>
      </c>
      <c r="B41" s="22" t="n"/>
      <c r="C41" s="12" t="inlineStr">
        <is>
          <t>새 상품으로 교환해 드리겠습니다. 받으신 상품은 회수 기사님께 전달만 해 주세요.</t>
        </is>
      </c>
      <c r="D41" s="22" t="n"/>
      <c r="E41" s="22" t="n"/>
      <c r="F41" s="22" t="n"/>
      <c r="G41" s="22" t="n"/>
      <c r="H41" s="22" t="n"/>
      <c r="I41" s="22" t="n"/>
      <c r="J41" s="22" t="n"/>
      <c r="K41" s="22" t="n"/>
      <c r="L41" s="22" t="n"/>
    </row>
    <row r="42" ht="22" customHeight="1">
      <c r="A42" s="25" t="inlineStr">
        <is>
          <t>환불</t>
        </is>
      </c>
      <c r="B42" s="22" t="n"/>
      <c r="C42" s="12" t="inlineStr">
        <is>
          <t>결제하신 금액 전액을 환불해 드리겠습니다.</t>
        </is>
      </c>
      <c r="D42" s="22" t="n"/>
      <c r="E42" s="22" t="n"/>
      <c r="F42" s="22" t="n"/>
      <c r="G42" s="22" t="n"/>
      <c r="H42" s="22" t="n"/>
      <c r="I42" s="22" t="n"/>
      <c r="J42" s="22" t="n"/>
      <c r="K42" s="22" t="n"/>
      <c r="L42" s="22" t="n"/>
    </row>
    <row r="43" ht="22" customHeight="1">
      <c r="A43" s="25" t="inlineStr">
        <is>
          <t>재발송</t>
        </is>
      </c>
      <c r="B43" s="22" t="n"/>
      <c r="C43" s="12" t="inlineStr">
        <is>
          <t>같은 상품을 오늘 다시 보내 드리겠습니다. 받으신 상품은 돌려보내지 않으셔도 됩니다.</t>
        </is>
      </c>
      <c r="D43" s="22" t="n"/>
      <c r="E43" s="22" t="n"/>
      <c r="F43" s="22" t="n"/>
      <c r="G43" s="22" t="n"/>
      <c r="H43" s="22" t="n"/>
      <c r="I43" s="22" t="n"/>
      <c r="J43" s="22" t="n"/>
      <c r="K43" s="22" t="n"/>
      <c r="L43" s="22" t="n"/>
    </row>
    <row r="44" ht="22" customHeight="1">
      <c r="A44" s="25" t="inlineStr">
        <is>
          <t>쿠폰 보상</t>
        </is>
      </c>
      <c r="B44" s="22" t="n"/>
      <c r="C44" s="12" t="inlineStr">
        <is>
          <t>다음 주문에 쓰실 수 있는 할인 쿠폰을 보내 드리겠습니다.</t>
        </is>
      </c>
      <c r="D44" s="22" t="n"/>
      <c r="E44" s="22" t="n"/>
      <c r="F44" s="22" t="n"/>
      <c r="G44" s="22" t="n"/>
      <c r="H44" s="22" t="n"/>
      <c r="I44" s="22" t="n"/>
      <c r="J44" s="22" t="n"/>
      <c r="K44" s="22" t="n"/>
      <c r="L44" s="22" t="n"/>
    </row>
    <row r="46">
      <c r="A46" s="26" t="inlineStr">
        <is>
          <t>쓰는 법</t>
        </is>
      </c>
    </row>
    <row r="47">
      <c r="A47" s="7" t="inlineStr">
        <is>
          <t>1. 불만이 들어오면 바로 한 줄 기록하세요. 심각도를 고르면 처리 기한이 자동으로 계산됩니다(기준은 맨 위에서 변경).</t>
        </is>
      </c>
    </row>
    <row r="48">
      <c r="A48" s="7" t="inlineStr">
        <is>
          <t>2. 처리한 날을 넣으면 '기한 내 완료 / 기한 넘김'이, 아직이면 '처리 중 / 지연'이 표시돼요.</t>
        </is>
      </c>
    </row>
    <row r="49">
      <c r="A49" s="7" t="inlineStr">
        <is>
          <t>3. 답변은 3번에서 유형 · 해결 방법을 고르면 사과 → 사실 확인 → 해결 → 맺음 순서로 완성됩니다. 노란 줄의 ( )는 꼭 채우세요.</t>
        </is>
      </c>
    </row>
    <row r="50">
      <c r="A50" s="7" t="inlineStr">
        <is>
          <t>4. 환불 · 보상 기준이 법과 관련되면(전자상거래 등) 전문가와 확인하세요.</t>
        </is>
      </c>
    </row>
  </sheetData>
  <mergeCells count="66">
    <mergeCell ref="D20:E20"/>
    <mergeCell ref="G38:I38"/>
    <mergeCell ref="A25:L25"/>
    <mergeCell ref="C39:L39"/>
    <mergeCell ref="G37:I37"/>
    <mergeCell ref="J36:L36"/>
    <mergeCell ref="C38:F38"/>
    <mergeCell ref="A36:B36"/>
    <mergeCell ref="J35:L35"/>
    <mergeCell ref="J4:L4"/>
    <mergeCell ref="A21:C21"/>
    <mergeCell ref="A27:L27"/>
    <mergeCell ref="D22:E22"/>
    <mergeCell ref="C32:F32"/>
    <mergeCell ref="G34:I34"/>
    <mergeCell ref="C37:F37"/>
    <mergeCell ref="A50:L50"/>
    <mergeCell ref="G33:I33"/>
    <mergeCell ref="D21:E21"/>
    <mergeCell ref="A2:L2"/>
    <mergeCell ref="J32:L32"/>
    <mergeCell ref="A23:C23"/>
    <mergeCell ref="A41:B41"/>
    <mergeCell ref="C34:F34"/>
    <mergeCell ref="A47:L47"/>
    <mergeCell ref="A22:C22"/>
    <mergeCell ref="A37:B37"/>
    <mergeCell ref="G35:I35"/>
    <mergeCell ref="C33:F33"/>
    <mergeCell ref="A4:C4"/>
    <mergeCell ref="C42:L42"/>
    <mergeCell ref="A20:C20"/>
    <mergeCell ref="A26:B26"/>
    <mergeCell ref="A29:L29"/>
    <mergeCell ref="G32:I32"/>
    <mergeCell ref="J33:L33"/>
    <mergeCell ref="A19:L19"/>
    <mergeCell ref="C35:F35"/>
    <mergeCell ref="A33:B33"/>
    <mergeCell ref="A28:L28"/>
    <mergeCell ref="A42:B42"/>
    <mergeCell ref="A32:B32"/>
    <mergeCell ref="G26:H26"/>
    <mergeCell ref="A35:B35"/>
    <mergeCell ref="C41:L41"/>
    <mergeCell ref="A30:L30"/>
    <mergeCell ref="C44:L44"/>
    <mergeCell ref="A38:B38"/>
    <mergeCell ref="J38:L38"/>
    <mergeCell ref="G36:I36"/>
    <mergeCell ref="A48:L48"/>
    <mergeCell ref="C40:L40"/>
    <mergeCell ref="A43:B43"/>
    <mergeCell ref="A49:L49"/>
    <mergeCell ref="J37:L37"/>
    <mergeCell ref="A1:L1"/>
    <mergeCell ref="D23:E23"/>
    <mergeCell ref="A6:L6"/>
    <mergeCell ref="C43:L43"/>
    <mergeCell ref="A39:B39"/>
    <mergeCell ref="A44:B44"/>
    <mergeCell ref="J34:L34"/>
    <mergeCell ref="C36:F36"/>
    <mergeCell ref="F23:L23"/>
    <mergeCell ref="A34:B34"/>
    <mergeCell ref="A40:B40"/>
  </mergeCells>
  <conditionalFormatting sqref="G8:G17">
    <cfRule type="expression" priority="1" dxfId="0">
      <formula>$G8="높음"</formula>
    </cfRule>
  </conditionalFormatting>
  <conditionalFormatting sqref="K8:K17">
    <cfRule type="expression" priority="2" dxfId="0">
      <formula>OR($K8="지연",$K8="기한 넘김")</formula>
    </cfRule>
    <cfRule type="expression" priority="3" dxfId="1">
      <formula>$K8="오늘 기한"</formula>
    </cfRule>
    <cfRule type="expression" priority="4" dxfId="2">
      <formula>OR($K8="기한 내 완료",$K8="처리 완료")</formula>
    </cfRule>
  </conditionalFormatting>
  <conditionalFormatting sqref="D22:E22">
    <cfRule type="expression" priority="5" dxfId="0">
      <formula>AND($D$22&lt;&gt;"",$D$22&lt;&gt;"0건")</formula>
    </cfRule>
  </conditionalFormatting>
  <conditionalFormatting sqref="G21:L21">
    <cfRule type="expression" priority="6" dxfId="3">
      <formula>AND(ISNUMBER(G21),G21&gt;0,G21=MAX($G$21:$L$21))</formula>
    </cfRule>
  </conditionalFormatting>
  <conditionalFormatting sqref="A27:L27">
    <cfRule type="expression" priority="7" dxfId="4">
      <formula>ISNUMBER(SEARCH("(",$A27))</formula>
    </cfRule>
  </conditionalFormatting>
  <conditionalFormatting sqref="A28:L28">
    <cfRule type="expression" priority="8" dxfId="4">
      <formula>ISNUMBER(SEARCH("(",$A28))</formula>
    </cfRule>
  </conditionalFormatting>
  <conditionalFormatting sqref="A29:L29">
    <cfRule type="expression" priority="9" dxfId="4">
      <formula>ISNUMBER(SEARCH("(",$A29))</formula>
    </cfRule>
  </conditionalFormatting>
  <conditionalFormatting sqref="A30:L30">
    <cfRule type="expression" priority="10" dxfId="4">
      <formula>ISNUMBER(SEARCH("(",$A30))</formula>
    </cfRule>
  </conditionalFormatting>
  <dataValidations count="6">
    <dataValidation sqref="D8:D17" showDropDown="0" showInputMessage="1" showErrorMessage="0" allowBlank="1" prompt="어디로 들어왔나요?" type="list">
      <formula1>"전화,문자,SNS,리뷰,방문,메일"</formula1>
    </dataValidation>
    <dataValidation sqref="E8:E17" showDropDown="0" showInputMessage="1" showErrorMessage="0" allowBlank="1" prompt="불만 유형" type="list">
      <formula1>"품질,배송,응대,가격,환불 · 교환,기타"</formula1>
    </dataValidation>
    <dataValidation sqref="G8:G17" showDropDown="0" showInputMessage="1" showErrorMessage="0" allowBlank="1" prompt="심각도 → 처리 기한 자동" type="list">
      <formula1>"높음,보통,낮음"</formula1>
    </dataValidation>
    <dataValidation sqref="I8:I17" showDropDown="0" showInputMessage="1" showErrorMessage="0" allowBlank="1" prompt="해결 방법" type="list">
      <formula1>"사과 · 설명,교환,환불,재발송,쿠폰 보상"</formula1>
    </dataValidation>
    <dataValidation sqref="E26" showDropDown="0" showInputMessage="1" showErrorMessage="0" allowBlank="1" prompt="불만 유형" type="list">
      <formula1>"품질,배송,응대,가격,환불 · 교환,기타"</formula1>
    </dataValidation>
    <dataValidation sqref="G26" showDropDown="0" showInputMessage="1" showErrorMessage="0" allowBlank="1" prompt="해결 방법" type="list">
      <formula1>"사과 · 설명,교환,환불,재발송,쿠폰 보상"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4" customWidth="1" min="3" max="3"/>
    <col width="9" customWidth="1" min="4" max="4"/>
    <col width="10" customWidth="1" min="5" max="5"/>
    <col width="26" customWidth="1" min="6" max="6"/>
    <col width="8" customWidth="1" min="7" max="7"/>
    <col width="11" customWidth="1" min="8" max="8"/>
    <col width="11" customWidth="1" min="9" max="9"/>
    <col width="11" customWidth="1" min="10" max="10"/>
    <col width="12" customWidth="1" min="11" max="11"/>
    <col width="18" customWidth="1" min="12" max="12"/>
  </cols>
  <sheetData>
    <row r="1" ht="34" customHeight="1">
      <c r="A1" s="1" t="inlineStr">
        <is>
          <t>불만 응대 기록 · 답변 틀</t>
        </is>
      </c>
    </row>
    <row r="2">
      <c r="A2" s="2" t="inlineStr">
        <is>
          <t>접수부터 해결까지 한 줄씩 기록 — 심각도를 고르면 처리 기한이, 처리일을 넣으면 기한 내 처리 여부가 자동으로 나옵니다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4" ht="24" customHeight="1">
      <c r="A4" s="4" t="inlineStr">
        <is>
          <t>처리 기한 기준 (접수일 + 일)</t>
        </is>
      </c>
      <c r="B4" s="5" t="n"/>
      <c r="C4" s="5" t="n"/>
      <c r="D4" s="4" t="inlineStr">
        <is>
          <t>높음</t>
        </is>
      </c>
      <c r="E4" s="6" t="n">
        <v>1</v>
      </c>
      <c r="F4" s="4" t="inlineStr">
        <is>
          <t>보통</t>
        </is>
      </c>
      <c r="G4" s="6" t="n">
        <v>3</v>
      </c>
      <c r="H4" s="4" t="inlineStr">
        <is>
          <t>낮음</t>
        </is>
      </c>
      <c r="I4" s="6" t="n">
        <v>7</v>
      </c>
      <c r="J4" s="7" t="inlineStr">
        <is>
          <t>← 우리 가게 기준으로 바꿔도 돼요</t>
        </is>
      </c>
    </row>
    <row r="6" ht="22" customHeight="1">
      <c r="A6" s="8" t="inlineStr">
        <is>
          <t>1. 접수 · 처리 기록</t>
        </is>
      </c>
    </row>
    <row r="7" ht="30" customHeight="1">
      <c r="A7" s="9" t="inlineStr">
        <is>
          <t>번호</t>
        </is>
      </c>
      <c r="B7" s="9" t="inlineStr">
        <is>
          <t>접수일</t>
        </is>
      </c>
      <c r="C7" s="9" t="inlineStr">
        <is>
          <t>고객 (이름 · 주문)</t>
        </is>
      </c>
      <c r="D7" s="9" t="inlineStr">
        <is>
          <t>채널</t>
        </is>
      </c>
      <c r="E7" s="9" t="inlineStr">
        <is>
          <t>유형</t>
        </is>
      </c>
      <c r="F7" s="9" t="inlineStr">
        <is>
          <t>내용 요약</t>
        </is>
      </c>
      <c r="G7" s="9" t="inlineStr">
        <is>
          <t>심각도</t>
        </is>
      </c>
      <c r="H7" s="9" t="inlineStr">
        <is>
          <t>처리 기한(자동)</t>
        </is>
      </c>
      <c r="I7" s="9" t="inlineStr">
        <is>
          <t>해결 방법</t>
        </is>
      </c>
      <c r="J7" s="9" t="inlineStr">
        <is>
          <t>처리일</t>
        </is>
      </c>
      <c r="K7" s="9" t="inlineStr">
        <is>
          <t>결과(자동)</t>
        </is>
      </c>
      <c r="L7" s="9" t="inlineStr">
        <is>
          <t>재발 방지 메모</t>
        </is>
      </c>
    </row>
    <row r="8" ht="30" customHeight="1">
      <c r="A8" s="10" t="n">
        <v>1</v>
      </c>
      <c r="B8" s="11" t="n">
        <v>46297</v>
      </c>
      <c r="C8" s="12" t="inlineStr">
        <is>
          <t>김○○ (주문 1023)</t>
        </is>
      </c>
      <c r="D8" s="10" t="inlineStr">
        <is>
          <t>리뷰</t>
        </is>
      </c>
      <c r="E8" s="10" t="inlineStr">
        <is>
          <t>품질</t>
        </is>
      </c>
      <c r="F8" s="13" t="inlineStr">
        <is>
          <t>향이 생각보다 약하다는 후기</t>
        </is>
      </c>
      <c r="G8" s="10" t="inlineStr">
        <is>
          <t>보통</t>
        </is>
      </c>
      <c r="H8" s="14">
        <f>IF(OR(B8="",G8=""),"",B8+IF(G8="높음",$E$4,IF(G8="보통",$G$4,$I$4)))</f>
        <v/>
      </c>
      <c r="I8" s="10" t="inlineStr">
        <is>
          <t>사과 · 설명</t>
        </is>
      </c>
      <c r="J8" s="11" t="n">
        <v>46298</v>
      </c>
      <c r="K8" s="15">
        <f>IF(B8="","",IF(J8&lt;&gt;"",IF(H8="","처리 완료",IF(J8&lt;=H8,"기한 내 완료","기한 넘김")),IF(H8="","접수",IF(TODAY()&gt;H8,"지연",IF(TODAY()=H8,"오늘 기한","처리 중")))))</f>
        <v/>
      </c>
      <c r="L8" s="12" t="inlineStr">
        <is>
          <t>상세페이지에 '은은한 향' 안내 추가</t>
        </is>
      </c>
    </row>
    <row r="9" ht="30" customHeight="1">
      <c r="A9" s="10" t="n">
        <v>2</v>
      </c>
      <c r="B9" s="11" t="n">
        <v>46300</v>
      </c>
      <c r="C9" s="12" t="inlineStr">
        <is>
          <t>이○○ (주문 1041)</t>
        </is>
      </c>
      <c r="D9" s="10" t="inlineStr">
        <is>
          <t>문자</t>
        </is>
      </c>
      <c r="E9" s="10" t="inlineStr">
        <is>
          <t>배송</t>
        </is>
      </c>
      <c r="F9" s="13" t="inlineStr">
        <is>
          <t>주문 5일째 배송이 안 됨</t>
        </is>
      </c>
      <c r="G9" s="10" t="inlineStr">
        <is>
          <t>높음</t>
        </is>
      </c>
      <c r="H9" s="14">
        <f>IF(OR(B9="",G9=""),"",B9+IF(G9="높음",$E$4,IF(G9="보통",$G$4,$I$4)))</f>
        <v/>
      </c>
      <c r="I9" s="10" t="inlineStr">
        <is>
          <t>재발송</t>
        </is>
      </c>
      <c r="J9" s="11" t="n">
        <v>46302</v>
      </c>
      <c r="K9" s="15">
        <f>IF(B9="","",IF(J9&lt;&gt;"",IF(H9="","처리 완료",IF(J9&lt;=H9,"기한 내 완료","기한 넘김")),IF(H9="","접수",IF(TODAY()&gt;H9,"지연",IF(TODAY()=H9,"오늘 기한","처리 중")))))</f>
        <v/>
      </c>
      <c r="L9" s="12" t="inlineStr">
        <is>
          <t>출고 당일 송장 문자 보내기</t>
        </is>
      </c>
    </row>
    <row r="10" ht="30" customHeight="1">
      <c r="A10" s="10" t="n">
        <v>3</v>
      </c>
      <c r="B10" s="11" t="n">
        <v>46303</v>
      </c>
      <c r="C10" s="12" t="inlineStr">
        <is>
          <t>박○○</t>
        </is>
      </c>
      <c r="D10" s="10" t="inlineStr">
        <is>
          <t>전화</t>
        </is>
      </c>
      <c r="E10" s="10" t="inlineStr">
        <is>
          <t>품질</t>
        </is>
      </c>
      <c r="F10" s="13" t="inlineStr">
        <is>
          <t>비누가 깨진 채 도착</t>
        </is>
      </c>
      <c r="G10" s="10" t="inlineStr">
        <is>
          <t>높음</t>
        </is>
      </c>
      <c r="H10" s="14">
        <f>IF(OR(B10="",G10=""),"",B10+IF(G10="높음",$E$4,IF(G10="보통",$G$4,$I$4)))</f>
        <v/>
      </c>
      <c r="I10" s="10" t="inlineStr">
        <is>
          <t>교환</t>
        </is>
      </c>
      <c r="J10" s="11" t="n">
        <v>46304</v>
      </c>
      <c r="K10" s="15">
        <f>IF(B10="","",IF(J10&lt;&gt;"",IF(H10="","처리 완료",IF(J10&lt;=H10,"기한 내 완료","기한 넘김")),IF(H10="","접수",IF(TODAY()&gt;H10,"지연",IF(TODAY()=H10,"오늘 기한","처리 중")))))</f>
        <v/>
      </c>
      <c r="L10" s="12" t="inlineStr">
        <is>
          <t>완충재 2겹으로</t>
        </is>
      </c>
    </row>
    <row r="11" ht="30" customHeight="1">
      <c r="A11" s="10" t="n">
        <v>4</v>
      </c>
      <c r="B11" s="11" t="n">
        <v>46302</v>
      </c>
      <c r="C11" s="12" t="inlineStr">
        <is>
          <t>정○○</t>
        </is>
      </c>
      <c r="D11" s="10" t="inlineStr">
        <is>
          <t>메일</t>
        </is>
      </c>
      <c r="E11" s="10" t="inlineStr">
        <is>
          <t>환불 · 교환</t>
        </is>
      </c>
      <c r="F11" s="13" t="inlineStr">
        <is>
          <t>선물 포장이 빠져 환불 요청</t>
        </is>
      </c>
      <c r="G11" s="10" t="inlineStr">
        <is>
          <t>보통</t>
        </is>
      </c>
      <c r="H11" s="14">
        <f>IF(OR(B11="",G11=""),"",B11+IF(G11="높음",$E$4,IF(G11="보통",$G$4,$I$4)))</f>
        <v/>
      </c>
      <c r="I11" s="10" t="inlineStr">
        <is>
          <t>환불</t>
        </is>
      </c>
      <c r="J11" s="11" t="n"/>
      <c r="K11" s="15">
        <f>IF(B11="","",IF(J11&lt;&gt;"",IF(H11="","처리 완료",IF(J11&lt;=H11,"기한 내 완료","기한 넘김")),IF(H11="","접수",IF(TODAY()&gt;H11,"지연",IF(TODAY()=H11,"오늘 기한","처리 중")))))</f>
        <v/>
      </c>
      <c r="L11" s="12" t="inlineStr"/>
    </row>
    <row r="12" ht="30" customHeight="1">
      <c r="A12" s="10" t="n">
        <v>5</v>
      </c>
      <c r="B12" s="11" t="n">
        <v>46304</v>
      </c>
      <c r="C12" s="12" t="inlineStr">
        <is>
          <t>최○○</t>
        </is>
      </c>
      <c r="D12" s="10" t="inlineStr">
        <is>
          <t>SNS</t>
        </is>
      </c>
      <c r="E12" s="10" t="inlineStr">
        <is>
          <t>응대</t>
        </is>
      </c>
      <c r="F12" s="13" t="inlineStr">
        <is>
          <t>DM 답장이 늦다</t>
        </is>
      </c>
      <c r="G12" s="10" t="inlineStr">
        <is>
          <t>낮음</t>
        </is>
      </c>
      <c r="H12" s="14">
        <f>IF(OR(B12="",G12=""),"",B12+IF(G12="높음",$E$4,IF(G12="보통",$G$4,$I$4)))</f>
        <v/>
      </c>
      <c r="I12" s="10" t="inlineStr">
        <is>
          <t>사과 · 설명</t>
        </is>
      </c>
      <c r="J12" s="11" t="n"/>
      <c r="K12" s="15">
        <f>IF(B12="","",IF(J12&lt;&gt;"",IF(H12="","처리 완료",IF(J12&lt;=H12,"기한 내 완료","기한 넘김")),IF(H12="","접수",IF(TODAY()&gt;H12,"지연",IF(TODAY()=H12,"오늘 기한","처리 중")))))</f>
        <v/>
      </c>
      <c r="L12" s="12" t="inlineStr">
        <is>
          <t>DM 확인 하루 2회</t>
        </is>
      </c>
    </row>
    <row r="13" ht="30" customHeight="1">
      <c r="A13" s="10" t="n">
        <v>6</v>
      </c>
      <c r="B13" s="11" t="n"/>
      <c r="C13" s="12" t="n"/>
      <c r="D13" s="10" t="n"/>
      <c r="E13" s="10" t="n"/>
      <c r="F13" s="13" t="n"/>
      <c r="G13" s="10" t="n"/>
      <c r="H13" s="14">
        <f>IF(OR(B13="",G13=""),"",B13+IF(G13="높음",$E$4,IF(G13="보통",$G$4,$I$4)))</f>
        <v/>
      </c>
      <c r="I13" s="10" t="n"/>
      <c r="J13" s="11" t="n"/>
      <c r="K13" s="15">
        <f>IF(B13="","",IF(J13&lt;&gt;"",IF(H13="","처리 완료",IF(J13&lt;=H13,"기한 내 완료","기한 넘김")),IF(H13="","접수",IF(TODAY()&gt;H13,"지연",IF(TODAY()=H13,"오늘 기한","처리 중")))))</f>
        <v/>
      </c>
      <c r="L13" s="12" t="n"/>
    </row>
    <row r="14" ht="30" customHeight="1">
      <c r="A14" s="10" t="n">
        <v>7</v>
      </c>
      <c r="B14" s="11" t="n"/>
      <c r="C14" s="12" t="n"/>
      <c r="D14" s="10" t="n"/>
      <c r="E14" s="10" t="n"/>
      <c r="F14" s="13" t="n"/>
      <c r="G14" s="10" t="n"/>
      <c r="H14" s="14">
        <f>IF(OR(B14="",G14=""),"",B14+IF(G14="높음",$E$4,IF(G14="보통",$G$4,$I$4)))</f>
        <v/>
      </c>
      <c r="I14" s="10" t="n"/>
      <c r="J14" s="11" t="n"/>
      <c r="K14" s="15">
        <f>IF(B14="","",IF(J14&lt;&gt;"",IF(H14="","처리 완료",IF(J14&lt;=H14,"기한 내 완료","기한 넘김")),IF(H14="","접수",IF(TODAY()&gt;H14,"지연",IF(TODAY()=H14,"오늘 기한","처리 중")))))</f>
        <v/>
      </c>
      <c r="L14" s="12" t="n"/>
    </row>
    <row r="15" ht="30" customHeight="1">
      <c r="A15" s="10" t="n">
        <v>8</v>
      </c>
      <c r="B15" s="11" t="n"/>
      <c r="C15" s="12" t="n"/>
      <c r="D15" s="10" t="n"/>
      <c r="E15" s="10" t="n"/>
      <c r="F15" s="13" t="n"/>
      <c r="G15" s="10" t="n"/>
      <c r="H15" s="14">
        <f>IF(OR(B15="",G15=""),"",B15+IF(G15="높음",$E$4,IF(G15="보통",$G$4,$I$4)))</f>
        <v/>
      </c>
      <c r="I15" s="10" t="n"/>
      <c r="J15" s="11" t="n"/>
      <c r="K15" s="15">
        <f>IF(B15="","",IF(J15&lt;&gt;"",IF(H15="","처리 완료",IF(J15&lt;=H15,"기한 내 완료","기한 넘김")),IF(H15="","접수",IF(TODAY()&gt;H15,"지연",IF(TODAY()=H15,"오늘 기한","처리 중")))))</f>
        <v/>
      </c>
      <c r="L15" s="12" t="n"/>
    </row>
    <row r="16" ht="30" customHeight="1">
      <c r="A16" s="10" t="n">
        <v>9</v>
      </c>
      <c r="B16" s="11" t="n"/>
      <c r="C16" s="12" t="n"/>
      <c r="D16" s="10" t="n"/>
      <c r="E16" s="10" t="n"/>
      <c r="F16" s="13" t="n"/>
      <c r="G16" s="10" t="n"/>
      <c r="H16" s="14">
        <f>IF(OR(B16="",G16=""),"",B16+IF(G16="높음",$E$4,IF(G16="보통",$G$4,$I$4)))</f>
        <v/>
      </c>
      <c r="I16" s="10" t="n"/>
      <c r="J16" s="11" t="n"/>
      <c r="K16" s="15">
        <f>IF(B16="","",IF(J16&lt;&gt;"",IF(H16="","처리 완료",IF(J16&lt;=H16,"기한 내 완료","기한 넘김")),IF(H16="","접수",IF(TODAY()&gt;H16,"지연",IF(TODAY()=H16,"오늘 기한","처리 중")))))</f>
        <v/>
      </c>
      <c r="L16" s="12" t="n"/>
    </row>
    <row r="17" ht="30" customHeight="1">
      <c r="A17" s="10" t="n">
        <v>10</v>
      </c>
      <c r="B17" s="11" t="n"/>
      <c r="C17" s="12" t="n"/>
      <c r="D17" s="10" t="n"/>
      <c r="E17" s="10" t="n"/>
      <c r="F17" s="13" t="n"/>
      <c r="G17" s="10" t="n"/>
      <c r="H17" s="14">
        <f>IF(OR(B17="",G17=""),"",B17+IF(G17="높음",$E$4,IF(G17="보통",$G$4,$I$4)))</f>
        <v/>
      </c>
      <c r="I17" s="10" t="n"/>
      <c r="J17" s="11" t="n"/>
      <c r="K17" s="15">
        <f>IF(B17="","",IF(J17&lt;&gt;"",IF(H17="","처리 완료",IF(J17&lt;=H17,"기한 내 완료","기한 넘김")),IF(H17="","접수",IF(TODAY()&gt;H17,"지연",IF(TODAY()=H17,"오늘 기한","처리 중")))))</f>
        <v/>
      </c>
      <c r="L17" s="12" t="n"/>
    </row>
    <row r="19" ht="22" customHeight="1">
      <c r="A19" s="8" t="inlineStr">
        <is>
          <t>2. 한눈에 보기 (자동)</t>
        </is>
      </c>
    </row>
    <row r="20" ht="22" customHeight="1">
      <c r="A20" s="4" t="inlineStr">
        <is>
          <t>전체 접수</t>
        </is>
      </c>
      <c r="B20" s="5" t="n"/>
      <c r="C20" s="5" t="n"/>
      <c r="D20" s="16">
        <f>IF(COUNTA(B8:B17)=0,"",COUNTA(B8:B17)&amp;"건")</f>
        <v/>
      </c>
      <c r="E20" s="17" t="n"/>
      <c r="F20" s="4" t="inlineStr">
        <is>
          <t>유형</t>
        </is>
      </c>
      <c r="G20" s="18" t="inlineStr">
        <is>
          <t>품질</t>
        </is>
      </c>
      <c r="H20" s="18" t="inlineStr">
        <is>
          <t>배송</t>
        </is>
      </c>
      <c r="I20" s="18" t="inlineStr">
        <is>
          <t>응대</t>
        </is>
      </c>
      <c r="J20" s="18" t="inlineStr">
        <is>
          <t>가격</t>
        </is>
      </c>
      <c r="K20" s="18" t="inlineStr">
        <is>
          <t>환불 · 교환</t>
        </is>
      </c>
      <c r="L20" s="18" t="inlineStr">
        <is>
          <t>기타</t>
        </is>
      </c>
    </row>
    <row r="21" ht="22" customHeight="1">
      <c r="A21" s="4" t="inlineStr">
        <is>
          <t>처리 완료</t>
        </is>
      </c>
      <c r="B21" s="5" t="n"/>
      <c r="C21" s="5" t="n"/>
      <c r="D21" s="16">
        <f>IF(COUNTA(B8:B17)=0,"",COUNTA(J8:J17)&amp;"건")</f>
        <v/>
      </c>
      <c r="E21" s="17" t="n"/>
      <c r="F21" s="4" t="inlineStr">
        <is>
          <t>건수</t>
        </is>
      </c>
      <c r="G21" s="16">
        <f>IF(COUNTA($B$8:$B$17)=0,"",COUNTIF($E$8:$E$17,G20))</f>
        <v/>
      </c>
      <c r="H21" s="16">
        <f>IF(COUNTA($B$8:$B$17)=0,"",COUNTIF($E$8:$E$17,H20))</f>
        <v/>
      </c>
      <c r="I21" s="16">
        <f>IF(COUNTA($B$8:$B$17)=0,"",COUNTIF($E$8:$E$17,I20))</f>
        <v/>
      </c>
      <c r="J21" s="16">
        <f>IF(COUNTA($B$8:$B$17)=0,"",COUNTIF($E$8:$E$17,J20))</f>
        <v/>
      </c>
      <c r="K21" s="16">
        <f>IF(COUNTA($B$8:$B$17)=0,"",COUNTIF($E$8:$E$17,K20))</f>
        <v/>
      </c>
      <c r="L21" s="16">
        <f>IF(COUNTA($B$8:$B$17)=0,"",COUNTIF($E$8:$E$17,L20))</f>
        <v/>
      </c>
    </row>
    <row r="22" ht="22" customHeight="1">
      <c r="A22" s="4" t="inlineStr">
        <is>
          <t>지금 지연 중</t>
        </is>
      </c>
      <c r="B22" s="5" t="n"/>
      <c r="C22" s="5" t="n"/>
      <c r="D22" s="16">
        <f>IF(COUNTA(B8:B17)=0,"",COUNTIF(K8:K17,"지연")&amp;"건")</f>
        <v/>
      </c>
      <c r="E22" s="17" t="n"/>
      <c r="F22" s="4" t="inlineStr">
        <is>
          <t>비율</t>
        </is>
      </c>
      <c r="G22" s="19">
        <f>IF(COUNTA($B$8:$B$17)=0,"",IFERROR(COUNTIF($E$8:$E$17,G20)/COUNTA($E$8:$E$17),""))</f>
        <v/>
      </c>
      <c r="H22" s="19">
        <f>IF(COUNTA($B$8:$B$17)=0,"",IFERROR(COUNTIF($E$8:$E$17,H20)/COUNTA($E$8:$E$17),""))</f>
        <v/>
      </c>
      <c r="I22" s="19">
        <f>IF(COUNTA($B$8:$B$17)=0,"",IFERROR(COUNTIF($E$8:$E$17,I20)/COUNTA($E$8:$E$17),""))</f>
        <v/>
      </c>
      <c r="J22" s="19">
        <f>IF(COUNTA($B$8:$B$17)=0,"",IFERROR(COUNTIF($E$8:$E$17,J20)/COUNTA($E$8:$E$17),""))</f>
        <v/>
      </c>
      <c r="K22" s="19">
        <f>IF(COUNTA($B$8:$B$17)=0,"",IFERROR(COUNTIF($E$8:$E$17,K20)/COUNTA($E$8:$E$17),""))</f>
        <v/>
      </c>
      <c r="L22" s="19">
        <f>IF(COUNTA($B$8:$B$17)=0,"",IFERROR(COUNTIF($E$8:$E$17,L20)/COUNTA($E$8:$E$17),""))</f>
        <v/>
      </c>
    </row>
    <row r="23" ht="22" customHeight="1">
      <c r="A23" s="4" t="inlineStr">
        <is>
          <t>기한 내 처리율</t>
        </is>
      </c>
      <c r="B23" s="5" t="n"/>
      <c r="C23" s="5" t="n"/>
      <c r="D23" s="20">
        <f>IFERROR(COUNTIF(K8:K17,"기한 내 완료")/COUNTA(J8:J17),"")</f>
        <v/>
      </c>
      <c r="E23" s="17" t="n"/>
      <c r="F23" s="7" t="inlineStr">
        <is>
          <t>가장 많은 유형(노란색)부터 재발 방지 방법을 정하세요.</t>
        </is>
      </c>
    </row>
    <row r="25" ht="22" customHeight="1">
      <c r="A25" s="8" t="inlineStr">
        <is>
          <t>3. 답변 문장 만들기 — 고르면 문장이 완성됩니다 ( ) 칸은 직접 채우세요</t>
        </is>
      </c>
    </row>
    <row r="26" ht="24" customHeight="1">
      <c r="A26" s="4" t="inlineStr">
        <is>
          <t>고객 이름</t>
        </is>
      </c>
      <c r="B26" s="5" t="n"/>
      <c r="C26" s="21" t="inlineStr">
        <is>
          <t>이○○</t>
        </is>
      </c>
      <c r="D26" s="4" t="inlineStr">
        <is>
          <t>유형</t>
        </is>
      </c>
      <c r="E26" s="10" t="inlineStr">
        <is>
          <t>배송</t>
        </is>
      </c>
      <c r="F26" s="4" t="inlineStr">
        <is>
          <t>해결 방법</t>
        </is>
      </c>
      <c r="G26" s="10" t="inlineStr">
        <is>
          <t>재발송</t>
        </is>
      </c>
      <c r="H26" s="22" t="n"/>
      <c r="I26" s="4" t="inlineStr">
        <is>
          <t>처리 날짜</t>
        </is>
      </c>
      <c r="J26" s="11" t="n">
        <v>46308</v>
      </c>
    </row>
    <row r="27" ht="26" customHeight="1">
      <c r="A27" s="23">
        <f>IF(E26="","",IF(C26="","고객님",C26&amp;" 고객님")&amp;", "&amp;IFERROR(VLOOKUP(E26,$A$33:$L$38,3,FALSE),""))</f>
        <v/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</row>
    <row r="28" ht="26" customHeight="1">
      <c r="A28" s="23">
        <f>IF(E26="","",IFERROR(VLOOKUP(E26,$A$33:$L$38,7,FALSE),""))</f>
        <v/>
      </c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</row>
    <row r="29" ht="26" customHeight="1">
      <c r="A29" s="23">
        <f>IF(G26="","",IFERROR(VLOOKUP(G26,$A$40:$L$44,3,FALSE),"")&amp;IF(J26="",""," "&amp;MONTH(J26)&amp;"월 "&amp;DAY(J26)&amp;"일"&amp;"까지 처리해 드리겠습니다."))</f>
        <v/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</row>
    <row r="30" ht="26" customHeight="1">
      <c r="A30" s="23">
        <f>IF(E26="","",IFERROR(VLOOKUP(E26,$A$33:$L$38,10,FALSE),"")&amp;" 다시 한번 죄송합니다.")</f>
        <v/>
      </c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  <c r="L30" s="17" t="n"/>
    </row>
    <row r="32" ht="24" customHeight="1">
      <c r="A32" s="9" t="inlineStr">
        <is>
          <t>유형</t>
        </is>
      </c>
      <c r="B32" s="24" t="n"/>
      <c r="C32" s="9" t="inlineStr">
        <is>
          <t>① 사과 문장</t>
        </is>
      </c>
      <c r="D32" s="24" t="n"/>
      <c r="E32" s="24" t="n"/>
      <c r="F32" s="24" t="n"/>
      <c r="G32" s="9" t="inlineStr">
        <is>
          <t>② 사실 확인 문장 ( ) 채우기</t>
        </is>
      </c>
      <c r="H32" s="24" t="n"/>
      <c r="I32" s="24" t="n"/>
      <c r="J32" s="9" t="inlineStr">
        <is>
          <t>④ 맺음 문장</t>
        </is>
      </c>
      <c r="K32" s="24" t="n"/>
      <c r="L32" s="24" t="n"/>
    </row>
    <row r="33" ht="30" customHeight="1">
      <c r="A33" s="25" t="inlineStr">
        <is>
          <t>품질</t>
        </is>
      </c>
      <c r="B33" s="22" t="n"/>
      <c r="C33" s="12" t="inlineStr">
        <is>
          <t>받으신 상품이 기대에 못 미쳐 정말 죄송합니다.</t>
        </is>
      </c>
      <c r="D33" s="22" t="n"/>
      <c r="E33" s="22" t="n"/>
      <c r="F33" s="22" t="n"/>
      <c r="G33" s="12" t="inlineStr">
        <is>
          <t>확인해 보니 ( 원인: 예) 포장 중 충격 ) 때문에 생긴 문제였습니다.</t>
        </is>
      </c>
      <c r="H33" s="22" t="n"/>
      <c r="I33" s="22" t="n"/>
      <c r="J33" s="12" t="inlineStr">
        <is>
          <t>같은 일이 없도록 ( 검수 단계 )를 보완하겠습니다.</t>
        </is>
      </c>
      <c r="K33" s="22" t="n"/>
      <c r="L33" s="22" t="n"/>
    </row>
    <row r="34" ht="30" customHeight="1">
      <c r="A34" s="25" t="inlineStr">
        <is>
          <t>배송</t>
        </is>
      </c>
      <c r="B34" s="22" t="n"/>
      <c r="C34" s="12" t="inlineStr">
        <is>
          <t>기다리시게 해 드려 정말 죄송합니다.</t>
        </is>
      </c>
      <c r="D34" s="22" t="n"/>
      <c r="E34" s="22" t="n"/>
      <c r="F34" s="22" t="n"/>
      <c r="G34" s="12" t="inlineStr">
        <is>
          <t>확인해 보니 ( 택배사 / 출고 ) 단계에서 ( )일 늦어졌습니다.</t>
        </is>
      </c>
      <c r="H34" s="22" t="n"/>
      <c r="I34" s="22" t="n"/>
      <c r="J34" s="12" t="inlineStr">
        <is>
          <t>앞으로는 출고 후 바로 송장 번호를 안내해 드리겠습니다.</t>
        </is>
      </c>
      <c r="K34" s="22" t="n"/>
      <c r="L34" s="22" t="n"/>
    </row>
    <row r="35" ht="30" customHeight="1">
      <c r="A35" s="25" t="inlineStr">
        <is>
          <t>응대</t>
        </is>
      </c>
      <c r="B35" s="22" t="n"/>
      <c r="C35" s="12" t="inlineStr">
        <is>
          <t>응대가 불편하셨다니 정말 죄송합니다.</t>
        </is>
      </c>
      <c r="D35" s="22" t="n"/>
      <c r="E35" s="22" t="n"/>
      <c r="F35" s="22" t="n"/>
      <c r="G35" s="12" t="inlineStr">
        <is>
          <t>말씀해 주신 ( 상황 )을 담당자와 함께 확인했습니다.</t>
        </is>
      </c>
      <c r="H35" s="22" t="n"/>
      <c r="I35" s="22" t="n"/>
      <c r="J35" s="12" t="inlineStr">
        <is>
          <t>응대 방법을 다시 점검하고 교육하겠습니다.</t>
        </is>
      </c>
      <c r="K35" s="22" t="n"/>
      <c r="L35" s="22" t="n"/>
    </row>
    <row r="36" ht="30" customHeight="1">
      <c r="A36" s="25" t="inlineStr">
        <is>
          <t>가격</t>
        </is>
      </c>
      <c r="B36" s="22" t="n"/>
      <c r="C36" s="12" t="inlineStr">
        <is>
          <t>가격 때문에 혼란을 드려 죄송합니다.</t>
        </is>
      </c>
      <c r="D36" s="22" t="n"/>
      <c r="E36" s="22" t="n"/>
      <c r="F36" s="22" t="n"/>
      <c r="G36" s="12" t="inlineStr">
        <is>
          <t>확인해 보니 ( 할인 적용 / 표시 가격 ) 부분에 오류가 있었습니다.</t>
        </is>
      </c>
      <c r="H36" s="22" t="n"/>
      <c r="I36" s="22" t="n"/>
      <c r="J36" s="12" t="inlineStr">
        <is>
          <t>가격 표시를 다시 점검하겠습니다.</t>
        </is>
      </c>
      <c r="K36" s="22" t="n"/>
      <c r="L36" s="22" t="n"/>
    </row>
    <row r="37" ht="30" customHeight="1">
      <c r="A37" s="25" t="inlineStr">
        <is>
          <t>환불 · 교환</t>
        </is>
      </c>
      <c r="B37" s="22" t="n"/>
      <c r="C37" s="12" t="inlineStr">
        <is>
          <t>번거롭게 해 드려 죄송합니다.</t>
        </is>
      </c>
      <c r="D37" s="22" t="n"/>
      <c r="E37" s="22" t="n"/>
      <c r="F37" s="22" t="n"/>
      <c r="G37" s="12" t="inlineStr">
        <is>
          <t>요청하신 ( 환불 / 교환 ) 건을 확인했습니다.</t>
        </is>
      </c>
      <c r="H37" s="22" t="n"/>
      <c r="I37" s="22" t="n"/>
      <c r="J37" s="12" t="inlineStr">
        <is>
          <t>처리 과정을 문자로 바로 안내해 드리겠습니다.</t>
        </is>
      </c>
      <c r="K37" s="22" t="n"/>
      <c r="L37" s="22" t="n"/>
    </row>
    <row r="38" ht="30" customHeight="1">
      <c r="A38" s="25" t="inlineStr">
        <is>
          <t>기타</t>
        </is>
      </c>
      <c r="B38" s="22" t="n"/>
      <c r="C38" s="12" t="inlineStr">
        <is>
          <t>불편을 드려 죄송합니다.</t>
        </is>
      </c>
      <c r="D38" s="22" t="n"/>
      <c r="E38" s="22" t="n"/>
      <c r="F38" s="22" t="n"/>
      <c r="G38" s="12" t="inlineStr">
        <is>
          <t>말씀해 주신 내용을 ( )까지 확인했습니다.</t>
        </is>
      </c>
      <c r="H38" s="22" t="n"/>
      <c r="I38" s="22" t="n"/>
      <c r="J38" s="12" t="inlineStr">
        <is>
          <t>소중한 의견 감사합니다. 더 나아지겠습니다.</t>
        </is>
      </c>
      <c r="K38" s="22" t="n"/>
      <c r="L38" s="22" t="n"/>
    </row>
    <row r="39" ht="24" customHeight="1">
      <c r="A39" s="9" t="inlineStr">
        <is>
          <t>해결 방법</t>
        </is>
      </c>
      <c r="B39" s="24" t="n"/>
      <c r="C39" s="9" t="inlineStr">
        <is>
          <t>③ 해결 문장</t>
        </is>
      </c>
      <c r="D39" s="24" t="n"/>
      <c r="E39" s="24" t="n"/>
      <c r="F39" s="24" t="n"/>
      <c r="G39" s="24" t="n"/>
      <c r="H39" s="24" t="n"/>
      <c r="I39" s="24" t="n"/>
      <c r="J39" s="24" t="n"/>
      <c r="K39" s="24" t="n"/>
      <c r="L39" s="24" t="n"/>
    </row>
    <row r="40" ht="22" customHeight="1">
      <c r="A40" s="25" t="inlineStr">
        <is>
          <t>사과 · 설명</t>
        </is>
      </c>
      <c r="B40" s="22" t="n"/>
      <c r="C40" s="12" t="inlineStr">
        <is>
          <t>자세히 설명드리고 사과의 마음으로 작은 선물을 함께 보내 드리겠습니다.</t>
        </is>
      </c>
      <c r="D40" s="22" t="n"/>
      <c r="E40" s="22" t="n"/>
      <c r="F40" s="22" t="n"/>
      <c r="G40" s="22" t="n"/>
      <c r="H40" s="22" t="n"/>
      <c r="I40" s="22" t="n"/>
      <c r="J40" s="22" t="n"/>
      <c r="K40" s="22" t="n"/>
      <c r="L40" s="22" t="n"/>
    </row>
    <row r="41" ht="22" customHeight="1">
      <c r="A41" s="25" t="inlineStr">
        <is>
          <t>교환</t>
        </is>
      </c>
      <c r="B41" s="22" t="n"/>
      <c r="C41" s="12" t="inlineStr">
        <is>
          <t>새 상품으로 교환해 드리겠습니다. 받으신 상품은 회수 기사님께 전달만 해 주세요.</t>
        </is>
      </c>
      <c r="D41" s="22" t="n"/>
      <c r="E41" s="22" t="n"/>
      <c r="F41" s="22" t="n"/>
      <c r="G41" s="22" t="n"/>
      <c r="H41" s="22" t="n"/>
      <c r="I41" s="22" t="n"/>
      <c r="J41" s="22" t="n"/>
      <c r="K41" s="22" t="n"/>
      <c r="L41" s="22" t="n"/>
    </row>
    <row r="42" ht="22" customHeight="1">
      <c r="A42" s="25" t="inlineStr">
        <is>
          <t>환불</t>
        </is>
      </c>
      <c r="B42" s="22" t="n"/>
      <c r="C42" s="12" t="inlineStr">
        <is>
          <t>결제하신 금액 전액을 환불해 드리겠습니다.</t>
        </is>
      </c>
      <c r="D42" s="22" t="n"/>
      <c r="E42" s="22" t="n"/>
      <c r="F42" s="22" t="n"/>
      <c r="G42" s="22" t="n"/>
      <c r="H42" s="22" t="n"/>
      <c r="I42" s="22" t="n"/>
      <c r="J42" s="22" t="n"/>
      <c r="K42" s="22" t="n"/>
      <c r="L42" s="22" t="n"/>
    </row>
    <row r="43" ht="22" customHeight="1">
      <c r="A43" s="25" t="inlineStr">
        <is>
          <t>재발송</t>
        </is>
      </c>
      <c r="B43" s="22" t="n"/>
      <c r="C43" s="12" t="inlineStr">
        <is>
          <t>같은 상품을 오늘 다시 보내 드리겠습니다. 받으신 상품은 돌려보내지 않으셔도 됩니다.</t>
        </is>
      </c>
      <c r="D43" s="22" t="n"/>
      <c r="E43" s="22" t="n"/>
      <c r="F43" s="22" t="n"/>
      <c r="G43" s="22" t="n"/>
      <c r="H43" s="22" t="n"/>
      <c r="I43" s="22" t="n"/>
      <c r="J43" s="22" t="n"/>
      <c r="K43" s="22" t="n"/>
      <c r="L43" s="22" t="n"/>
    </row>
    <row r="44" ht="22" customHeight="1">
      <c r="A44" s="25" t="inlineStr">
        <is>
          <t>쿠폰 보상</t>
        </is>
      </c>
      <c r="B44" s="22" t="n"/>
      <c r="C44" s="12" t="inlineStr">
        <is>
          <t>다음 주문에 쓰실 수 있는 할인 쿠폰을 보내 드리겠습니다.</t>
        </is>
      </c>
      <c r="D44" s="22" t="n"/>
      <c r="E44" s="22" t="n"/>
      <c r="F44" s="22" t="n"/>
      <c r="G44" s="22" t="n"/>
      <c r="H44" s="22" t="n"/>
      <c r="I44" s="22" t="n"/>
      <c r="J44" s="22" t="n"/>
      <c r="K44" s="22" t="n"/>
      <c r="L44" s="22" t="n"/>
    </row>
    <row r="46">
      <c r="A46" s="26" t="inlineStr">
        <is>
          <t>쓰는 법</t>
        </is>
      </c>
    </row>
    <row r="47">
      <c r="A47" s="7" t="inlineStr">
        <is>
          <t>1. 불만이 들어오면 바로 한 줄 기록하세요. 심각도를 고르면 처리 기한이 자동으로 계산됩니다(기준은 맨 위에서 변경).</t>
        </is>
      </c>
    </row>
    <row r="48">
      <c r="A48" s="7" t="inlineStr">
        <is>
          <t>2. 처리한 날을 넣으면 '기한 내 완료 / 기한 넘김'이, 아직이면 '처리 중 / 지연'이 표시돼요.</t>
        </is>
      </c>
    </row>
    <row r="49">
      <c r="A49" s="7" t="inlineStr">
        <is>
          <t>3. 답변은 3번에서 유형 · 해결 방법을 고르면 사과 → 사실 확인 → 해결 → 맺음 순서로 완성됩니다. 노란 줄의 ( )는 꼭 채우세요.</t>
        </is>
      </c>
    </row>
    <row r="50">
      <c r="A50" s="7" t="inlineStr">
        <is>
          <t>4. 환불 · 보상 기준이 법과 관련되면(전자상거래 등) 전문가와 확인하세요.</t>
        </is>
      </c>
    </row>
  </sheetData>
  <mergeCells count="66">
    <mergeCell ref="D20:E20"/>
    <mergeCell ref="G38:I38"/>
    <mergeCell ref="A25:L25"/>
    <mergeCell ref="C39:L39"/>
    <mergeCell ref="G37:I37"/>
    <mergeCell ref="J36:L36"/>
    <mergeCell ref="C38:F38"/>
    <mergeCell ref="A36:B36"/>
    <mergeCell ref="J35:L35"/>
    <mergeCell ref="J4:L4"/>
    <mergeCell ref="A21:C21"/>
    <mergeCell ref="A27:L27"/>
    <mergeCell ref="D22:E22"/>
    <mergeCell ref="C32:F32"/>
    <mergeCell ref="G34:I34"/>
    <mergeCell ref="C37:F37"/>
    <mergeCell ref="A50:L50"/>
    <mergeCell ref="G33:I33"/>
    <mergeCell ref="D21:E21"/>
    <mergeCell ref="A2:L2"/>
    <mergeCell ref="J32:L32"/>
    <mergeCell ref="A23:C23"/>
    <mergeCell ref="A41:B41"/>
    <mergeCell ref="C34:F34"/>
    <mergeCell ref="A47:L47"/>
    <mergeCell ref="A22:C22"/>
    <mergeCell ref="A37:B37"/>
    <mergeCell ref="G35:I35"/>
    <mergeCell ref="C33:F33"/>
    <mergeCell ref="A4:C4"/>
    <mergeCell ref="C42:L42"/>
    <mergeCell ref="A20:C20"/>
    <mergeCell ref="A26:B26"/>
    <mergeCell ref="A29:L29"/>
    <mergeCell ref="G32:I32"/>
    <mergeCell ref="J33:L33"/>
    <mergeCell ref="A19:L19"/>
    <mergeCell ref="C35:F35"/>
    <mergeCell ref="A33:B33"/>
    <mergeCell ref="A28:L28"/>
    <mergeCell ref="A42:B42"/>
    <mergeCell ref="A32:B32"/>
    <mergeCell ref="G26:H26"/>
    <mergeCell ref="A35:B35"/>
    <mergeCell ref="C41:L41"/>
    <mergeCell ref="A30:L30"/>
    <mergeCell ref="C44:L44"/>
    <mergeCell ref="A38:B38"/>
    <mergeCell ref="J38:L38"/>
    <mergeCell ref="G36:I36"/>
    <mergeCell ref="A48:L48"/>
    <mergeCell ref="C40:L40"/>
    <mergeCell ref="A43:B43"/>
    <mergeCell ref="A49:L49"/>
    <mergeCell ref="J37:L37"/>
    <mergeCell ref="A1:L1"/>
    <mergeCell ref="D23:E23"/>
    <mergeCell ref="A6:L6"/>
    <mergeCell ref="C43:L43"/>
    <mergeCell ref="A39:B39"/>
    <mergeCell ref="A44:B44"/>
    <mergeCell ref="J34:L34"/>
    <mergeCell ref="C36:F36"/>
    <mergeCell ref="F23:L23"/>
    <mergeCell ref="A34:B34"/>
    <mergeCell ref="A40:B40"/>
  </mergeCells>
  <conditionalFormatting sqref="G8:G17">
    <cfRule type="expression" priority="1" dxfId="0">
      <formula>$G8="높음"</formula>
    </cfRule>
  </conditionalFormatting>
  <conditionalFormatting sqref="K8:K17">
    <cfRule type="expression" priority="2" dxfId="0">
      <formula>OR($K8="지연",$K8="기한 넘김")</formula>
    </cfRule>
    <cfRule type="expression" priority="3" dxfId="1">
      <formula>$K8="오늘 기한"</formula>
    </cfRule>
    <cfRule type="expression" priority="4" dxfId="2">
      <formula>OR($K8="기한 내 완료",$K8="처리 완료")</formula>
    </cfRule>
  </conditionalFormatting>
  <conditionalFormatting sqref="D22:E22">
    <cfRule type="expression" priority="5" dxfId="0">
      <formula>AND($D$22&lt;&gt;"",$D$22&lt;&gt;"0건")</formula>
    </cfRule>
  </conditionalFormatting>
  <conditionalFormatting sqref="G21:L21">
    <cfRule type="expression" priority="6" dxfId="3">
      <formula>AND(ISNUMBER(G21),G21&gt;0,G21=MAX($G$21:$L$21))</formula>
    </cfRule>
  </conditionalFormatting>
  <conditionalFormatting sqref="A27:L27">
    <cfRule type="expression" priority="7" dxfId="4">
      <formula>ISNUMBER(SEARCH("(",$A27))</formula>
    </cfRule>
  </conditionalFormatting>
  <conditionalFormatting sqref="A28:L28">
    <cfRule type="expression" priority="8" dxfId="4">
      <formula>ISNUMBER(SEARCH("(",$A28))</formula>
    </cfRule>
  </conditionalFormatting>
  <conditionalFormatting sqref="A29:L29">
    <cfRule type="expression" priority="9" dxfId="4">
      <formula>ISNUMBER(SEARCH("(",$A29))</formula>
    </cfRule>
  </conditionalFormatting>
  <conditionalFormatting sqref="A30:L30">
    <cfRule type="expression" priority="10" dxfId="4">
      <formula>ISNUMBER(SEARCH("(",$A30))</formula>
    </cfRule>
  </conditionalFormatting>
  <dataValidations count="6">
    <dataValidation sqref="D8:D17" showDropDown="0" showInputMessage="1" showErrorMessage="0" allowBlank="1" prompt="어디로 들어왔나요?" type="list">
      <formula1>"전화,문자,SNS,리뷰,방문,메일"</formula1>
    </dataValidation>
    <dataValidation sqref="E8:E17" showDropDown="0" showInputMessage="1" showErrorMessage="0" allowBlank="1" prompt="불만 유형" type="list">
      <formula1>"품질,배송,응대,가격,환불 · 교환,기타"</formula1>
    </dataValidation>
    <dataValidation sqref="G8:G17" showDropDown="0" showInputMessage="1" showErrorMessage="0" allowBlank="1" prompt="심각도 → 처리 기한 자동" type="list">
      <formula1>"높음,보통,낮음"</formula1>
    </dataValidation>
    <dataValidation sqref="I8:I17" showDropDown="0" showInputMessage="1" showErrorMessage="0" allowBlank="1" prompt="해결 방법" type="list">
      <formula1>"사과 · 설명,교환,환불,재발송,쿠폰 보상"</formula1>
    </dataValidation>
    <dataValidation sqref="E26" showDropDown="0" showInputMessage="1" showErrorMessage="0" allowBlank="1" prompt="불만 유형" type="list">
      <formula1>"품질,배송,응대,가격,환불 · 교환,기타"</formula1>
    </dataValidation>
    <dataValidation sqref="G26" showDropDown="0" showInputMessage="1" showErrorMessage="0" allowBlank="1" prompt="해결 방법" type="list">
      <formula1>"사과 · 설명,교환,환불,재발송,쿠폰 보상"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