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제안서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yyyy-mm-dd&quot;까지&quot;"/>
    <numFmt numFmtId="166" formatCode="0&quot;일&quot;"/>
    <numFmt numFmtId="167" formatCode="#,##0&quot;원&quot;"/>
    <numFmt numFmtId="168" formatCode="+0%;-0%;0%"/>
  </numFmts>
  <fonts count="12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1F2A1F"/>
      <sz val="11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1F2A1F"/>
      <sz val="9"/>
    </font>
    <font>
      <name val="맑은 고딕"/>
      <b val="1"/>
      <color rgb="001F2A1F"/>
      <sz val="12"/>
    </font>
    <font>
      <name val="맑은 고딕"/>
      <b val="1"/>
      <color rgb="002F7D4F"/>
      <sz val="13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4" fontId="4" fillId="0" borderId="2" applyAlignment="1" pivotButton="0" quotePrefix="0" xfId="0">
      <alignment horizontal="center" vertical="center" wrapText="1"/>
    </xf>
    <xf numFmtId="165" fontId="4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5" fillId="0" borderId="2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top" wrapText="1"/>
    </xf>
    <xf numFmtId="0" fontId="7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left" vertical="top" wrapText="1"/>
    </xf>
    <xf numFmtId="166" fontId="4" fillId="3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164" fontId="3" fillId="3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3" fontId="4" fillId="3" borderId="2" applyAlignment="1" pivotButton="0" quotePrefix="0" xfId="0">
      <alignment horizontal="right" vertical="center"/>
    </xf>
    <xf numFmtId="3" fontId="3" fillId="3" borderId="2" applyAlignment="1" pivotButton="0" quotePrefix="0" xfId="0">
      <alignment horizontal="right" vertical="center"/>
    </xf>
    <xf numFmtId="0" fontId="9" fillId="2" borderId="2" applyAlignment="1" pivotButton="0" quotePrefix="0" xfId="0">
      <alignment horizontal="center" vertical="center" wrapText="1"/>
    </xf>
    <xf numFmtId="167" fontId="10" fillId="3" borderId="2" applyAlignment="1" pivotButton="0" quotePrefix="0" xfId="0">
      <alignment horizontal="right" vertical="center"/>
    </xf>
    <xf numFmtId="168" fontId="4" fillId="3" borderId="2" applyAlignment="1" pivotButton="0" quotePrefix="0" xfId="0">
      <alignment horizontal="center" vertical="center" wrapText="1"/>
    </xf>
    <xf numFmtId="0" fontId="11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2" customWidth="1" min="3" max="3"/>
    <col width="12" customWidth="1" min="4" max="4"/>
    <col width="12" customWidth="1" min="5" max="5"/>
    <col width="14" customWidth="1" min="6" max="6"/>
    <col width="13" customWidth="1" min="7" max="7"/>
    <col width="14" customWidth="1" min="8" max="8"/>
  </cols>
  <sheetData>
    <row r="1" ht="34" customHeight="1">
      <c r="A1" s="1" t="inlineStr">
        <is>
          <t>제  안  서</t>
        </is>
      </c>
    </row>
    <row r="2">
      <c r="A2" s="2" t="inlineStr">
        <is>
          <t>제안 개요 · 일정 · 비용 · 기대 효과를 한 장에 — 일정 기간, 비용 합계와 부가세가 자동 계산됩니다</t>
        </is>
      </c>
      <c r="B2" s="3" t="n"/>
      <c r="C2" s="3" t="n"/>
      <c r="D2" s="3" t="n"/>
      <c r="E2" s="3" t="n"/>
      <c r="F2" s="3" t="n"/>
      <c r="G2" s="3" t="n"/>
      <c r="H2" s="3" t="n"/>
    </row>
    <row r="4" ht="24" customHeight="1">
      <c r="A4" s="4" t="inlineStr">
        <is>
          <t>제안 대상 (회사·담당)</t>
        </is>
      </c>
      <c r="B4" s="5" t="n"/>
      <c r="C4" s="6" t="n"/>
      <c r="D4" s="7" t="n"/>
      <c r="E4" s="7" t="n"/>
      <c r="F4" s="4" t="inlineStr">
        <is>
          <t>제안일</t>
        </is>
      </c>
      <c r="G4" s="8" t="n"/>
      <c r="H4" s="7" t="n"/>
    </row>
    <row r="5" ht="24" customHeight="1">
      <c r="A5" s="4" t="inlineStr">
        <is>
          <t>제안하는 곳 (우리)</t>
        </is>
      </c>
      <c r="B5" s="5" t="n"/>
      <c r="C5" s="6" t="n"/>
      <c r="D5" s="7" t="n"/>
      <c r="E5" s="7" t="n"/>
      <c r="F5" s="4" t="inlineStr">
        <is>
          <t>유효기간 (자동)</t>
        </is>
      </c>
      <c r="G5" s="9">
        <f>IF(G4="","",G4+30)</f>
        <v/>
      </c>
      <c r="H5" s="10" t="n"/>
    </row>
    <row r="6" ht="30" customHeight="1">
      <c r="A6" s="4" t="inlineStr">
        <is>
          <t>제안 한 줄 요약</t>
        </is>
      </c>
      <c r="B6" s="5" t="n"/>
      <c r="C6" s="11" t="n"/>
      <c r="D6" s="7" t="n"/>
      <c r="E6" s="7" t="n"/>
      <c r="F6" s="7" t="n"/>
      <c r="G6" s="7" t="n"/>
      <c r="H6" s="7" t="n"/>
    </row>
    <row r="8" ht="22" customHeight="1">
      <c r="A8" s="12" t="inlineStr">
        <is>
          <t>1. 배경 — 왜 필요한가</t>
        </is>
      </c>
    </row>
    <row r="9" ht="56" customHeight="1">
      <c r="A9" s="4" t="inlineStr">
        <is>
          <t>지금의 문제 · 기회</t>
        </is>
      </c>
      <c r="B9" s="5" t="n"/>
      <c r="C9" s="13" t="n"/>
      <c r="D9" s="7" t="n"/>
      <c r="E9" s="7" t="n"/>
      <c r="F9" s="7" t="n"/>
      <c r="G9" s="7" t="n"/>
      <c r="H9" s="7" t="n"/>
    </row>
    <row r="11" ht="22" customHeight="1">
      <c r="A11" s="12" t="inlineStr">
        <is>
          <t>2. 제안 내용</t>
        </is>
      </c>
    </row>
    <row r="12" ht="24" customHeight="1">
      <c r="A12" s="14" t="inlineStr">
        <is>
          <t>번호</t>
        </is>
      </c>
      <c r="B12" s="14" t="inlineStr">
        <is>
          <t>항목</t>
        </is>
      </c>
      <c r="C12" s="15" t="n"/>
      <c r="D12" s="14" t="inlineStr">
        <is>
          <t>내용 (무엇을 · 어떻게)</t>
        </is>
      </c>
      <c r="E12" s="15" t="n"/>
      <c r="F12" s="15" t="n"/>
      <c r="G12" s="15" t="n"/>
      <c r="H12" s="15" t="n"/>
    </row>
    <row r="13" ht="40" customHeight="1">
      <c r="A13" s="16" t="n">
        <v>1</v>
      </c>
      <c r="B13" s="6" t="n"/>
      <c r="C13" s="7" t="n"/>
      <c r="D13" s="17" t="n"/>
      <c r="E13" s="7" t="n"/>
      <c r="F13" s="7" t="n"/>
      <c r="G13" s="7" t="n"/>
      <c r="H13" s="7" t="n"/>
    </row>
    <row r="14" ht="40" customHeight="1">
      <c r="A14" s="16" t="n">
        <v>2</v>
      </c>
      <c r="B14" s="6" t="n"/>
      <c r="C14" s="7" t="n"/>
      <c r="D14" s="17" t="n"/>
      <c r="E14" s="7" t="n"/>
      <c r="F14" s="7" t="n"/>
      <c r="G14" s="7" t="n"/>
      <c r="H14" s="7" t="n"/>
    </row>
    <row r="15" ht="40" customHeight="1">
      <c r="A15" s="16" t="n">
        <v>3</v>
      </c>
      <c r="B15" s="6" t="n"/>
      <c r="C15" s="7" t="n"/>
      <c r="D15" s="17" t="n"/>
      <c r="E15" s="7" t="n"/>
      <c r="F15" s="7" t="n"/>
      <c r="G15" s="7" t="n"/>
      <c r="H15" s="7" t="n"/>
    </row>
    <row r="17" ht="22" customHeight="1">
      <c r="A17" s="12" t="inlineStr">
        <is>
          <t>3. 진행 일정</t>
        </is>
      </c>
    </row>
    <row r="18" ht="24" customHeight="1">
      <c r="A18" s="14" t="inlineStr">
        <is>
          <t>번호</t>
        </is>
      </c>
      <c r="B18" s="14" t="inlineStr">
        <is>
          <t>단계</t>
        </is>
      </c>
      <c r="C18" s="15" t="n"/>
      <c r="D18" s="14" t="inlineStr">
        <is>
          <t>시작일</t>
        </is>
      </c>
      <c r="E18" s="14" t="inlineStr">
        <is>
          <t>종료일</t>
        </is>
      </c>
      <c r="F18" s="14" t="inlineStr">
        <is>
          <t>기간(자동)</t>
        </is>
      </c>
      <c r="G18" s="14" t="inlineStr">
        <is>
          <t>결과물</t>
        </is>
      </c>
      <c r="H18" s="15" t="n"/>
    </row>
    <row r="19" ht="22" customHeight="1">
      <c r="A19" s="16" t="n">
        <v>1</v>
      </c>
      <c r="B19" s="6" t="n"/>
      <c r="C19" s="7" t="n"/>
      <c r="D19" s="8" t="n"/>
      <c r="E19" s="8" t="n"/>
      <c r="F19" s="18">
        <f>IF(OR(D19="",E19=""),"",E19-D19+1)</f>
        <v/>
      </c>
      <c r="G19" s="6" t="n"/>
      <c r="H19" s="7" t="n"/>
    </row>
    <row r="20" ht="22" customHeight="1">
      <c r="A20" s="16" t="n">
        <v>2</v>
      </c>
      <c r="B20" s="6" t="n"/>
      <c r="C20" s="7" t="n"/>
      <c r="D20" s="8" t="n"/>
      <c r="E20" s="8" t="n"/>
      <c r="F20" s="18">
        <f>IF(OR(D20="",E20=""),"",E20-D20+1)</f>
        <v/>
      </c>
      <c r="G20" s="6" t="n"/>
      <c r="H20" s="7" t="n"/>
    </row>
    <row r="21" ht="22" customHeight="1">
      <c r="A21" s="16" t="n">
        <v>3</v>
      </c>
      <c r="B21" s="6" t="n"/>
      <c r="C21" s="7" t="n"/>
      <c r="D21" s="8" t="n"/>
      <c r="E21" s="8" t="n"/>
      <c r="F21" s="18">
        <f>IF(OR(D21="",E21=""),"",E21-D21+1)</f>
        <v/>
      </c>
      <c r="G21" s="6" t="n"/>
      <c r="H21" s="7" t="n"/>
    </row>
    <row r="22" ht="22" customHeight="1">
      <c r="A22" s="16" t="n">
        <v>4</v>
      </c>
      <c r="B22" s="6" t="n"/>
      <c r="C22" s="7" t="n"/>
      <c r="D22" s="8" t="n"/>
      <c r="E22" s="8" t="n"/>
      <c r="F22" s="18">
        <f>IF(OR(D22="",E22=""),"",E22-D22+1)</f>
        <v/>
      </c>
      <c r="G22" s="6" t="n"/>
      <c r="H22" s="7" t="n"/>
    </row>
    <row r="23" ht="22" customHeight="1">
      <c r="A23" s="16" t="n">
        <v>5</v>
      </c>
      <c r="B23" s="6" t="n"/>
      <c r="C23" s="7" t="n"/>
      <c r="D23" s="8" t="n"/>
      <c r="E23" s="8" t="n"/>
      <c r="F23" s="18">
        <f>IF(OR(D23="",E23=""),"",E23-D23+1)</f>
        <v/>
      </c>
      <c r="G23" s="6" t="n"/>
      <c r="H23" s="7" t="n"/>
    </row>
    <row r="24" ht="24" customHeight="1">
      <c r="A24" s="4" t="inlineStr">
        <is>
          <t>전체 기간 (자동)</t>
        </is>
      </c>
      <c r="B24" s="5" t="n"/>
      <c r="C24" s="5" t="n"/>
      <c r="D24" s="19">
        <f>IF(OR(COUNTA(D19:D23)=0,COUNTA(E19:E23)=0),"",MAX(E19+0,E20+0,E21+0,E22+0,E23+0)-MIN(IF(D19="",2958465,D19+0),IF(D20="",2958465,D20+0),IF(D21="",2958465,D21+0),IF(D22="",2958465,D22+0),IF(D23="",2958465,D23+0))+1&amp;"일")</f>
        <v/>
      </c>
      <c r="E24" s="10" t="n"/>
      <c r="F24" s="4" t="inlineStr">
        <is>
          <t>최종 완료일</t>
        </is>
      </c>
      <c r="G24" s="20">
        <f>IF(COUNTA(E19:E23)=0,"",MAX(E19+0,E20+0,E21+0,E22+0,E23+0))</f>
        <v/>
      </c>
      <c r="H24" s="10" t="n"/>
    </row>
    <row r="26" ht="22" customHeight="1">
      <c r="A26" s="12" t="inlineStr">
        <is>
          <t>4. 비용</t>
        </is>
      </c>
    </row>
    <row r="27" ht="24" customHeight="1">
      <c r="A27" s="14" t="inlineStr">
        <is>
          <t>번호</t>
        </is>
      </c>
      <c r="B27" s="14" t="inlineStr">
        <is>
          <t>항목</t>
        </is>
      </c>
      <c r="C27" s="15" t="n"/>
      <c r="D27" s="15" t="n"/>
      <c r="E27" s="14" t="inlineStr">
        <is>
          <t>수량</t>
        </is>
      </c>
      <c r="F27" s="14" t="inlineStr">
        <is>
          <t>단가</t>
        </is>
      </c>
      <c r="G27" s="14" t="inlineStr">
        <is>
          <t>금액(자동)</t>
        </is>
      </c>
      <c r="H27" s="14" t="inlineStr">
        <is>
          <t>비고</t>
        </is>
      </c>
    </row>
    <row r="28" ht="22" customHeight="1">
      <c r="A28" s="16" t="n">
        <v>1</v>
      </c>
      <c r="B28" s="6" t="n"/>
      <c r="C28" s="7" t="n"/>
      <c r="D28" s="7" t="n"/>
      <c r="E28" s="21" t="n"/>
      <c r="F28" s="21" t="n"/>
      <c r="G28" s="22">
        <f>IF(OR(E28="",F28=""),"",E28*F28)</f>
        <v/>
      </c>
      <c r="H28" s="6" t="n"/>
    </row>
    <row r="29" ht="22" customHeight="1">
      <c r="A29" s="16" t="n">
        <v>2</v>
      </c>
      <c r="B29" s="6" t="n"/>
      <c r="C29" s="7" t="n"/>
      <c r="D29" s="7" t="n"/>
      <c r="E29" s="21" t="n"/>
      <c r="F29" s="21" t="n"/>
      <c r="G29" s="22">
        <f>IF(OR(E29="",F29=""),"",E29*F29)</f>
        <v/>
      </c>
      <c r="H29" s="6" t="n"/>
    </row>
    <row r="30" ht="22" customHeight="1">
      <c r="A30" s="16" t="n">
        <v>3</v>
      </c>
      <c r="B30" s="6" t="n"/>
      <c r="C30" s="7" t="n"/>
      <c r="D30" s="7" t="n"/>
      <c r="E30" s="21" t="n"/>
      <c r="F30" s="21" t="n"/>
      <c r="G30" s="22">
        <f>IF(OR(E30="",F30=""),"",E30*F30)</f>
        <v/>
      </c>
      <c r="H30" s="6" t="n"/>
    </row>
    <row r="31" ht="22" customHeight="1">
      <c r="A31" s="16" t="n">
        <v>4</v>
      </c>
      <c r="B31" s="6" t="n"/>
      <c r="C31" s="7" t="n"/>
      <c r="D31" s="7" t="n"/>
      <c r="E31" s="21" t="n"/>
      <c r="F31" s="21" t="n"/>
      <c r="G31" s="22">
        <f>IF(OR(E31="",F31=""),"",E31*F31)</f>
        <v/>
      </c>
      <c r="H31" s="6" t="n"/>
    </row>
    <row r="32" ht="22" customHeight="1">
      <c r="A32" s="16" t="n">
        <v>5</v>
      </c>
      <c r="B32" s="6" t="n"/>
      <c r="C32" s="7" t="n"/>
      <c r="D32" s="7" t="n"/>
      <c r="E32" s="21" t="n"/>
      <c r="F32" s="21" t="n"/>
      <c r="G32" s="22">
        <f>IF(OR(E32="",F32=""),"",E32*F32)</f>
        <v/>
      </c>
      <c r="H32" s="6" t="n"/>
    </row>
    <row r="33" ht="22" customHeight="1">
      <c r="A33" s="16" t="n">
        <v>6</v>
      </c>
      <c r="B33" s="6" t="n"/>
      <c r="C33" s="7" t="n"/>
      <c r="D33" s="7" t="n"/>
      <c r="E33" s="21" t="n"/>
      <c r="F33" s="21" t="n"/>
      <c r="G33" s="22">
        <f>IF(OR(E33="",F33=""),"",E33*F33)</f>
        <v/>
      </c>
      <c r="H33" s="6" t="n"/>
    </row>
    <row r="34" ht="24" customHeight="1">
      <c r="A34" s="4" t="inlineStr">
        <is>
          <t>공급가액 합계</t>
        </is>
      </c>
      <c r="B34" s="5" t="n"/>
      <c r="C34" s="5" t="n"/>
      <c r="D34" s="5" t="n"/>
      <c r="E34" s="5" t="n"/>
      <c r="F34" s="5" t="n"/>
      <c r="G34" s="23">
        <f>IF(COUNT(G28:G33)=0,"",SUM(G28:G33))</f>
        <v/>
      </c>
      <c r="H34" s="4" t="inlineStr"/>
    </row>
    <row r="35" ht="24" customHeight="1">
      <c r="A35" s="4" t="inlineStr">
        <is>
          <t>할인 (있으면 입력)</t>
        </is>
      </c>
      <c r="B35" s="5" t="n"/>
      <c r="C35" s="5" t="n"/>
      <c r="D35" s="5" t="n"/>
      <c r="E35" s="5" t="n"/>
      <c r="F35" s="5" t="n"/>
      <c r="G35" s="21" t="n"/>
      <c r="H35" s="4" t="inlineStr"/>
    </row>
    <row r="36" ht="24" customHeight="1">
      <c r="A36" s="4" t="inlineStr">
        <is>
          <t>부가세 (10%)</t>
        </is>
      </c>
      <c r="B36" s="5" t="n"/>
      <c r="C36" s="5" t="n"/>
      <c r="D36" s="5" t="n"/>
      <c r="E36" s="5" t="n"/>
      <c r="F36" s="5" t="n"/>
      <c r="G36" s="22">
        <f>IF(G34="","",ROUNDDOWN((G34-G35)*0.1,0))</f>
        <v/>
      </c>
      <c r="H36" s="4" t="inlineStr"/>
    </row>
    <row r="37" ht="30" customHeight="1">
      <c r="A37" s="24" t="inlineStr">
        <is>
          <t>총 금액 (부가세 포함)</t>
        </is>
      </c>
      <c r="B37" s="5" t="n"/>
      <c r="C37" s="5" t="n"/>
      <c r="D37" s="5" t="n"/>
      <c r="E37" s="5" t="n"/>
      <c r="F37" s="5" t="n"/>
      <c r="G37" s="25">
        <f>IF(G34="","",G34-G35+G36)</f>
        <v/>
      </c>
      <c r="H37" s="10" t="n"/>
    </row>
    <row r="38" ht="24" customHeight="1">
      <c r="A38" s="4" t="inlineStr">
        <is>
          <t>결제 조건</t>
        </is>
      </c>
      <c r="B38" s="5" t="n"/>
      <c r="C38" s="6" t="n"/>
      <c r="D38" s="7" t="n"/>
      <c r="E38" s="7" t="n"/>
      <c r="F38" s="7" t="n"/>
      <c r="G38" s="7" t="n"/>
      <c r="H38" s="7" t="n"/>
    </row>
    <row r="40" ht="22" customHeight="1">
      <c r="A40" s="12" t="inlineStr">
        <is>
          <t>5. 기대 효과 — 숫자로</t>
        </is>
      </c>
    </row>
    <row r="41" ht="24" customHeight="1">
      <c r="A41" s="14" t="inlineStr">
        <is>
          <t>번호</t>
        </is>
      </c>
      <c r="B41" s="14" t="inlineStr">
        <is>
          <t>지표</t>
        </is>
      </c>
      <c r="C41" s="15" t="n"/>
      <c r="D41" s="14" t="inlineStr">
        <is>
          <t>지금</t>
        </is>
      </c>
      <c r="E41" s="14" t="inlineStr">
        <is>
          <t>목표</t>
        </is>
      </c>
      <c r="F41" s="14" t="inlineStr">
        <is>
          <t>변화(자동)</t>
        </is>
      </c>
      <c r="G41" s="14" t="inlineStr">
        <is>
          <t>측정 방법 · 시점</t>
        </is>
      </c>
      <c r="H41" s="15" t="n"/>
    </row>
    <row r="42" ht="24" customHeight="1">
      <c r="A42" s="16" t="n">
        <v>1</v>
      </c>
      <c r="B42" s="6" t="n"/>
      <c r="C42" s="7" t="n"/>
      <c r="D42" s="21" t="n"/>
      <c r="E42" s="21" t="n"/>
      <c r="F42" s="26">
        <f>IF(OR(D42="",E42=""),"",IFERROR((E42-D42)/D42,""))</f>
        <v/>
      </c>
      <c r="G42" s="6" t="n"/>
      <c r="H42" s="7" t="n"/>
    </row>
    <row r="43" ht="24" customHeight="1">
      <c r="A43" s="16" t="n">
        <v>2</v>
      </c>
      <c r="B43" s="6" t="n"/>
      <c r="C43" s="7" t="n"/>
      <c r="D43" s="21" t="n"/>
      <c r="E43" s="21" t="n"/>
      <c r="F43" s="26">
        <f>IF(OR(D43="",E43=""),"",IFERROR((E43-D43)/D43,""))</f>
        <v/>
      </c>
      <c r="G43" s="6" t="n"/>
      <c r="H43" s="7" t="n"/>
    </row>
    <row r="44" ht="24" customHeight="1">
      <c r="A44" s="16" t="n">
        <v>3</v>
      </c>
      <c r="B44" s="6" t="n"/>
      <c r="C44" s="7" t="n"/>
      <c r="D44" s="21" t="n"/>
      <c r="E44" s="21" t="n"/>
      <c r="F44" s="26">
        <f>IF(OR(D44="",E44=""),"",IFERROR((E44-D44)/D44,""))</f>
        <v/>
      </c>
      <c r="G44" s="6" t="n"/>
      <c r="H44" s="7" t="n"/>
    </row>
    <row r="46" ht="22" customHeight="1">
      <c r="A46" s="12" t="inlineStr">
        <is>
          <t>6. 다음 단계 · 연락처</t>
        </is>
      </c>
    </row>
    <row r="47" ht="24" customHeight="1">
      <c r="A47" s="4" t="inlineStr">
        <is>
          <t>제안하는 다음 단계</t>
        </is>
      </c>
      <c r="B47" s="5" t="n"/>
      <c r="C47" s="16" t="n"/>
      <c r="D47" s="7" t="n"/>
      <c r="E47" s="7" t="n"/>
      <c r="F47" s="4" t="inlineStr">
        <is>
          <t>회신 희망일</t>
        </is>
      </c>
      <c r="G47" s="8" t="n"/>
      <c r="H47" s="7" t="n"/>
    </row>
    <row r="48" ht="24" customHeight="1">
      <c r="A48" s="4" t="inlineStr">
        <is>
          <t>담당자</t>
        </is>
      </c>
      <c r="B48" s="5" t="n"/>
      <c r="C48" s="6" t="n"/>
      <c r="D48" s="7" t="n"/>
      <c r="E48" s="7" t="n"/>
      <c r="F48" s="4" t="inlineStr">
        <is>
          <t>연락처</t>
        </is>
      </c>
      <c r="G48" s="6" t="n"/>
      <c r="H48" s="7" t="n"/>
    </row>
    <row r="49" ht="24" customHeight="1">
      <c r="A49" s="4" t="inlineStr">
        <is>
          <t>메일</t>
        </is>
      </c>
      <c r="B49" s="5" t="n"/>
      <c r="C49" s="6" t="n"/>
      <c r="D49" s="7" t="n"/>
      <c r="E49" s="7" t="n"/>
      <c r="F49" s="7" t="n"/>
      <c r="G49" s="7" t="n"/>
      <c r="H49" s="7" t="n"/>
    </row>
    <row r="51">
      <c r="A51" s="27" t="inlineStr">
        <is>
          <t>쓰는 법</t>
        </is>
      </c>
    </row>
    <row r="52">
      <c r="A52" s="28" t="inlineStr">
        <is>
          <t>1. '제안 한 줄 요약'을 가장 먼저 쓰세요. 받는 분은 이 줄만 보고 계속 읽을지 정합니다.</t>
        </is>
      </c>
    </row>
    <row r="53">
      <c r="A53" s="28" t="inlineStr">
        <is>
          <t>2. 일정의 시작·종료일을 넣으면 단계별 기간과 전체 기간이, 수량·단가를 넣으면 금액·부가세·총액이 계산돼요.</t>
        </is>
      </c>
    </row>
    <row r="54">
      <c r="A54" s="28" t="inlineStr">
        <is>
          <t>3. 기대 효과는 '지금 → 목표' 숫자로 적으면 변화율이 자동으로 나옵니다.</t>
        </is>
      </c>
    </row>
    <row r="55">
      <c r="A55" s="28" t="inlineStr">
        <is>
          <t>4. 끝에 다음 단계(미팅 요청 등)와 회신 희망일을 꼭 적고, 세금 관련 판단은 세무 전문가와 확인하세요.</t>
        </is>
      </c>
    </row>
  </sheetData>
  <mergeCells count="75">
    <mergeCell ref="G21:H21"/>
    <mergeCell ref="A48:B48"/>
    <mergeCell ref="G43:H43"/>
    <mergeCell ref="C47:E47"/>
    <mergeCell ref="A49:B49"/>
    <mergeCell ref="C9:H9"/>
    <mergeCell ref="A37:F37"/>
    <mergeCell ref="G42:H42"/>
    <mergeCell ref="B22:C22"/>
    <mergeCell ref="A11:H11"/>
    <mergeCell ref="G23:H23"/>
    <mergeCell ref="A53:H53"/>
    <mergeCell ref="A1:H1"/>
    <mergeCell ref="B18:C18"/>
    <mergeCell ref="B29:D29"/>
    <mergeCell ref="G48:H48"/>
    <mergeCell ref="A6:B6"/>
    <mergeCell ref="B43:C43"/>
    <mergeCell ref="B12:C12"/>
    <mergeCell ref="B28:D28"/>
    <mergeCell ref="B21:C21"/>
    <mergeCell ref="A54:H54"/>
    <mergeCell ref="D13:H13"/>
    <mergeCell ref="G19:H19"/>
    <mergeCell ref="B23:C23"/>
    <mergeCell ref="G37:H37"/>
    <mergeCell ref="B14:C14"/>
    <mergeCell ref="B42:C42"/>
    <mergeCell ref="B30:D30"/>
    <mergeCell ref="A35:F35"/>
    <mergeCell ref="C48:E48"/>
    <mergeCell ref="A46:H46"/>
    <mergeCell ref="G18:H18"/>
    <mergeCell ref="B13:C13"/>
    <mergeCell ref="B33:D33"/>
    <mergeCell ref="A26:H26"/>
    <mergeCell ref="C38:H38"/>
    <mergeCell ref="B44:C44"/>
    <mergeCell ref="A55:H55"/>
    <mergeCell ref="G24:H24"/>
    <mergeCell ref="B19:C19"/>
    <mergeCell ref="A2:H2"/>
    <mergeCell ref="B32:D32"/>
    <mergeCell ref="B41:C41"/>
    <mergeCell ref="A5:B5"/>
    <mergeCell ref="G5:H5"/>
    <mergeCell ref="A47:B47"/>
    <mergeCell ref="A34:F34"/>
    <mergeCell ref="C49:H49"/>
    <mergeCell ref="A8:H8"/>
    <mergeCell ref="A24:C24"/>
    <mergeCell ref="A17:H17"/>
    <mergeCell ref="A4:B4"/>
    <mergeCell ref="G4:H4"/>
    <mergeCell ref="C6:H6"/>
    <mergeCell ref="D12:H12"/>
    <mergeCell ref="G20:H20"/>
    <mergeCell ref="A38:B38"/>
    <mergeCell ref="B15:C15"/>
    <mergeCell ref="C5:E5"/>
    <mergeCell ref="D15:H15"/>
    <mergeCell ref="D24:E24"/>
    <mergeCell ref="B31:D31"/>
    <mergeCell ref="A36:F36"/>
    <mergeCell ref="B20:C20"/>
    <mergeCell ref="G47:H47"/>
    <mergeCell ref="A52:H52"/>
    <mergeCell ref="G41:H41"/>
    <mergeCell ref="C4:E4"/>
    <mergeCell ref="B27:D27"/>
    <mergeCell ref="G44:H44"/>
    <mergeCell ref="D14:H14"/>
    <mergeCell ref="G22:H22"/>
    <mergeCell ref="A9:B9"/>
    <mergeCell ref="A40:H40"/>
  </mergeCells>
  <dataValidations count="1">
    <dataValidation sqref="C47" showDropDown="0" showInputMessage="1" showErrorMessage="0" allowBlank="1" prompt="다음 단계" type="list">
      <formula1>"회신 요청,미팅 요청,샘플 · 시안 제공,견적 확정,계약 검토"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2" customWidth="1" min="3" max="3"/>
    <col width="12" customWidth="1" min="4" max="4"/>
    <col width="12" customWidth="1" min="5" max="5"/>
    <col width="14" customWidth="1" min="6" max="6"/>
    <col width="13" customWidth="1" min="7" max="7"/>
    <col width="14" customWidth="1" min="8" max="8"/>
  </cols>
  <sheetData>
    <row r="1" ht="34" customHeight="1">
      <c r="A1" s="1" t="inlineStr">
        <is>
          <t>제  안  서</t>
        </is>
      </c>
    </row>
    <row r="2">
      <c r="A2" s="2" t="inlineStr">
        <is>
          <t>제안 개요 · 일정 · 비용 · 기대 효과를 한 장에 — 일정 기간, 비용 합계와 부가세가 자동 계산됩니다</t>
        </is>
      </c>
      <c r="B2" s="3" t="n"/>
      <c r="C2" s="3" t="n"/>
      <c r="D2" s="3" t="n"/>
      <c r="E2" s="3" t="n"/>
      <c r="F2" s="3" t="n"/>
      <c r="G2" s="3" t="n"/>
      <c r="H2" s="3" t="n"/>
    </row>
    <row r="4" ht="24" customHeight="1">
      <c r="A4" s="4" t="inlineStr">
        <is>
          <t>제안 대상 (회사·담당)</t>
        </is>
      </c>
      <c r="B4" s="5" t="n"/>
      <c r="C4" s="6" t="inlineStr">
        <is>
          <t>가나다 카페 · 김사장님</t>
        </is>
      </c>
      <c r="D4" s="7" t="n"/>
      <c r="E4" s="7" t="n"/>
      <c r="F4" s="4" t="inlineStr">
        <is>
          <t>제안일</t>
        </is>
      </c>
      <c r="G4" s="8" t="n">
        <v>46307</v>
      </c>
      <c r="H4" s="7" t="n"/>
    </row>
    <row r="5" ht="24" customHeight="1">
      <c r="A5" s="4" t="inlineStr">
        <is>
          <t>제안하는 곳 (우리)</t>
        </is>
      </c>
      <c r="B5" s="5" t="n"/>
      <c r="C5" s="6" t="inlineStr">
        <is>
          <t>작은 디자인 스튜디오 · 이디자이너</t>
        </is>
      </c>
      <c r="D5" s="7" t="n"/>
      <c r="E5" s="7" t="n"/>
      <c r="F5" s="4" t="inlineStr">
        <is>
          <t>유효기간 (자동)</t>
        </is>
      </c>
      <c r="G5" s="9">
        <f>IF(G4="","",G4+30)</f>
        <v/>
      </c>
      <c r="H5" s="10" t="n"/>
    </row>
    <row r="6" ht="30" customHeight="1">
      <c r="A6" s="4" t="inlineStr">
        <is>
          <t>제안 한 줄 요약</t>
        </is>
      </c>
      <c r="B6" s="5" t="n"/>
      <c r="C6" s="11" t="inlineStr">
        <is>
          <t>오픈 5년 차 카페의 로고 · 메뉴판 · 포장을 한 톤으로 새로 정리해 테이크아웃 매출을 키웁니다</t>
        </is>
      </c>
      <c r="D6" s="7" t="n"/>
      <c r="E6" s="7" t="n"/>
      <c r="F6" s="7" t="n"/>
      <c r="G6" s="7" t="n"/>
      <c r="H6" s="7" t="n"/>
    </row>
    <row r="8" ht="22" customHeight="1">
      <c r="A8" s="12" t="inlineStr">
        <is>
          <t>1. 배경 — 왜 필요한가</t>
        </is>
      </c>
    </row>
    <row r="9" ht="56" customHeight="1">
      <c r="A9" s="4" t="inlineStr">
        <is>
          <t>지금의 문제 · 기회</t>
        </is>
      </c>
      <c r="B9" s="5" t="n"/>
      <c r="C9" s="13" t="inlineStr">
        <is>
          <t>로고·메뉴판·컵 스티커가 시기별로 따로 만들어져 색과 글꼴이 제각각입니다. 근처에 새 카페 2곳이 생기면서 '처음 오는 손님에게 기억되는 모습'이 필요해졌고, 테이크아웃 비중(약 40%)이 늘어 포장 디자인의 효과가 커졌습니다.</t>
        </is>
      </c>
      <c r="D9" s="7" t="n"/>
      <c r="E9" s="7" t="n"/>
      <c r="F9" s="7" t="n"/>
      <c r="G9" s="7" t="n"/>
      <c r="H9" s="7" t="n"/>
    </row>
    <row r="11" ht="22" customHeight="1">
      <c r="A11" s="12" t="inlineStr">
        <is>
          <t>2. 제안 내용</t>
        </is>
      </c>
    </row>
    <row r="12" ht="24" customHeight="1">
      <c r="A12" s="14" t="inlineStr">
        <is>
          <t>번호</t>
        </is>
      </c>
      <c r="B12" s="14" t="inlineStr">
        <is>
          <t>항목</t>
        </is>
      </c>
      <c r="C12" s="15" t="n"/>
      <c r="D12" s="14" t="inlineStr">
        <is>
          <t>내용 (무엇을 · 어떻게)</t>
        </is>
      </c>
      <c r="E12" s="15" t="n"/>
      <c r="F12" s="15" t="n"/>
      <c r="G12" s="15" t="n"/>
      <c r="H12" s="15" t="n"/>
    </row>
    <row r="13" ht="40" customHeight="1">
      <c r="A13" s="16" t="n">
        <v>1</v>
      </c>
      <c r="B13" s="6" t="inlineStr">
        <is>
          <t>브랜드 정리</t>
        </is>
      </c>
      <c r="C13" s="7" t="n"/>
      <c r="D13" s="17" t="inlineStr">
        <is>
          <t>지금 로고의 느낌은 살리고 색 2가지 · 글꼴 1가지로 단순하게 다시 그립니다.</t>
        </is>
      </c>
      <c r="E13" s="7" t="n"/>
      <c r="F13" s="7" t="n"/>
      <c r="G13" s="7" t="n"/>
      <c r="H13" s="7" t="n"/>
    </row>
    <row r="14" ht="40" customHeight="1">
      <c r="A14" s="16" t="n">
        <v>2</v>
      </c>
      <c r="B14" s="6" t="inlineStr">
        <is>
          <t>메뉴판 개편</t>
        </is>
      </c>
      <c r="C14" s="7" t="n"/>
      <c r="D14" s="17" t="inlineStr">
        <is>
          <t>많이 팔리는 메뉴 5개를 앞에 크게, 가격은 한눈에 비교되게 정리합니다.</t>
        </is>
      </c>
      <c r="E14" s="7" t="n"/>
      <c r="F14" s="7" t="n"/>
      <c r="G14" s="7" t="n"/>
      <c r="H14" s="7" t="n"/>
    </row>
    <row r="15" ht="40" customHeight="1">
      <c r="A15" s="16" t="n">
        <v>3</v>
      </c>
      <c r="B15" s="6" t="inlineStr">
        <is>
          <t>포장 스티커</t>
        </is>
      </c>
      <c r="C15" s="7" t="n"/>
      <c r="D15" s="17" t="inlineStr">
        <is>
          <t>테이크아웃 컵 · 봉투에 붙는 스티커에 재방문 쿠폰 QR을 함께 넣습니다.</t>
        </is>
      </c>
      <c r="E15" s="7" t="n"/>
      <c r="F15" s="7" t="n"/>
      <c r="G15" s="7" t="n"/>
      <c r="H15" s="7" t="n"/>
    </row>
    <row r="17" ht="22" customHeight="1">
      <c r="A17" s="12" t="inlineStr">
        <is>
          <t>3. 진행 일정</t>
        </is>
      </c>
    </row>
    <row r="18" ht="24" customHeight="1">
      <c r="A18" s="14" t="inlineStr">
        <is>
          <t>번호</t>
        </is>
      </c>
      <c r="B18" s="14" t="inlineStr">
        <is>
          <t>단계</t>
        </is>
      </c>
      <c r="C18" s="15" t="n"/>
      <c r="D18" s="14" t="inlineStr">
        <is>
          <t>시작일</t>
        </is>
      </c>
      <c r="E18" s="14" t="inlineStr">
        <is>
          <t>종료일</t>
        </is>
      </c>
      <c r="F18" s="14" t="inlineStr">
        <is>
          <t>기간(자동)</t>
        </is>
      </c>
      <c r="G18" s="14" t="inlineStr">
        <is>
          <t>결과물</t>
        </is>
      </c>
      <c r="H18" s="15" t="n"/>
    </row>
    <row r="19" ht="22" customHeight="1">
      <c r="A19" s="16" t="n">
        <v>1</v>
      </c>
      <c r="B19" s="6" t="inlineStr">
        <is>
          <t>현황 인터뷰 · 자료 조사</t>
        </is>
      </c>
      <c r="C19" s="7" t="n"/>
      <c r="D19" s="8" t="n">
        <v>46328</v>
      </c>
      <c r="E19" s="8" t="n">
        <v>46332</v>
      </c>
      <c r="F19" s="18">
        <f>IF(OR(D19="",E19=""),"",E19-D19+1)</f>
        <v/>
      </c>
      <c r="G19" s="6" t="inlineStr">
        <is>
          <t>조사 요약 1장</t>
        </is>
      </c>
      <c r="H19" s="7" t="n"/>
    </row>
    <row r="20" ht="22" customHeight="1">
      <c r="A20" s="16" t="n">
        <v>2</v>
      </c>
      <c r="B20" s="6" t="inlineStr">
        <is>
          <t>로고 시안 3종</t>
        </is>
      </c>
      <c r="C20" s="7" t="n"/>
      <c r="D20" s="8" t="n">
        <v>46335</v>
      </c>
      <c r="E20" s="8" t="n">
        <v>46346</v>
      </c>
      <c r="F20" s="18">
        <f>IF(OR(D20="",E20=""),"",E20-D20+1)</f>
        <v/>
      </c>
      <c r="G20" s="6" t="inlineStr">
        <is>
          <t>시안 3종 + 설명</t>
        </is>
      </c>
      <c r="H20" s="7" t="n"/>
    </row>
    <row r="21" ht="22" customHeight="1">
      <c r="A21" s="16" t="n">
        <v>3</v>
      </c>
      <c r="B21" s="6" t="inlineStr">
        <is>
          <t>수정 · 확정</t>
        </is>
      </c>
      <c r="C21" s="7" t="n"/>
      <c r="D21" s="8" t="n">
        <v>46349</v>
      </c>
      <c r="E21" s="8" t="n">
        <v>46353</v>
      </c>
      <c r="F21" s="18">
        <f>IF(OR(D21="",E21=""),"",E21-D21+1)</f>
        <v/>
      </c>
      <c r="G21" s="6" t="inlineStr">
        <is>
          <t>최종 로고 파일</t>
        </is>
      </c>
      <c r="H21" s="7" t="n"/>
    </row>
    <row r="22" ht="22" customHeight="1">
      <c r="A22" s="16" t="n">
        <v>4</v>
      </c>
      <c r="B22" s="6" t="inlineStr">
        <is>
          <t>메뉴판 · 스티커 제작</t>
        </is>
      </c>
      <c r="C22" s="7" t="n"/>
      <c r="D22" s="8" t="n">
        <v>46356</v>
      </c>
      <c r="E22" s="8" t="n">
        <v>46367</v>
      </c>
      <c r="F22" s="18">
        <f>IF(OR(D22="",E22=""),"",E22-D22+1)</f>
        <v/>
      </c>
      <c r="G22" s="6" t="inlineStr">
        <is>
          <t>인쇄용 파일 · 인쇄 감리</t>
        </is>
      </c>
      <c r="H22" s="7" t="n"/>
    </row>
    <row r="23" ht="22" customHeight="1">
      <c r="A23" s="16" t="n">
        <v>5</v>
      </c>
      <c r="B23" s="6" t="n"/>
      <c r="C23" s="7" t="n"/>
      <c r="D23" s="8" t="n"/>
      <c r="E23" s="8" t="n"/>
      <c r="F23" s="18">
        <f>IF(OR(D23="",E23=""),"",E23-D23+1)</f>
        <v/>
      </c>
      <c r="G23" s="6" t="n"/>
      <c r="H23" s="7" t="n"/>
    </row>
    <row r="24" ht="24" customHeight="1">
      <c r="A24" s="4" t="inlineStr">
        <is>
          <t>전체 기간 (자동)</t>
        </is>
      </c>
      <c r="B24" s="5" t="n"/>
      <c r="C24" s="5" t="n"/>
      <c r="D24" s="19">
        <f>IF(OR(COUNTA(D19:D23)=0,COUNTA(E19:E23)=0),"",MAX(E19+0,E20+0,E21+0,E22+0,E23+0)-MIN(IF(D19="",2958465,D19+0),IF(D20="",2958465,D20+0),IF(D21="",2958465,D21+0),IF(D22="",2958465,D22+0),IF(D23="",2958465,D23+0))+1&amp;"일")</f>
        <v/>
      </c>
      <c r="E24" s="10" t="n"/>
      <c r="F24" s="4" t="inlineStr">
        <is>
          <t>최종 완료일</t>
        </is>
      </c>
      <c r="G24" s="20">
        <f>IF(COUNTA(E19:E23)=0,"",MAX(E19+0,E20+0,E21+0,E22+0,E23+0))</f>
        <v/>
      </c>
      <c r="H24" s="10" t="n"/>
    </row>
    <row r="26" ht="22" customHeight="1">
      <c r="A26" s="12" t="inlineStr">
        <is>
          <t>4. 비용</t>
        </is>
      </c>
    </row>
    <row r="27" ht="24" customHeight="1">
      <c r="A27" s="14" t="inlineStr">
        <is>
          <t>번호</t>
        </is>
      </c>
      <c r="B27" s="14" t="inlineStr">
        <is>
          <t>항목</t>
        </is>
      </c>
      <c r="C27" s="15" t="n"/>
      <c r="D27" s="15" t="n"/>
      <c r="E27" s="14" t="inlineStr">
        <is>
          <t>수량</t>
        </is>
      </c>
      <c r="F27" s="14" t="inlineStr">
        <is>
          <t>단가</t>
        </is>
      </c>
      <c r="G27" s="14" t="inlineStr">
        <is>
          <t>금액(자동)</t>
        </is>
      </c>
      <c r="H27" s="14" t="inlineStr">
        <is>
          <t>비고</t>
        </is>
      </c>
    </row>
    <row r="28" ht="22" customHeight="1">
      <c r="A28" s="16" t="n">
        <v>1</v>
      </c>
      <c r="B28" s="6" t="inlineStr">
        <is>
          <t>브랜드 현황 조사</t>
        </is>
      </c>
      <c r="C28" s="7" t="n"/>
      <c r="D28" s="7" t="n"/>
      <c r="E28" s="21" t="n">
        <v>1</v>
      </c>
      <c r="F28" s="21" t="n">
        <v>300000</v>
      </c>
      <c r="G28" s="22">
        <f>IF(OR(E28="",F28=""),"",E28*F28)</f>
        <v/>
      </c>
      <c r="H28" s="6" t="inlineStr"/>
    </row>
    <row r="29" ht="22" customHeight="1">
      <c r="A29" s="16" t="n">
        <v>2</v>
      </c>
      <c r="B29" s="6" t="inlineStr">
        <is>
          <t>로고 리디자인 (시안 3종 · 수정 2회)</t>
        </is>
      </c>
      <c r="C29" s="7" t="n"/>
      <c r="D29" s="7" t="n"/>
      <c r="E29" s="21" t="n">
        <v>1</v>
      </c>
      <c r="F29" s="21" t="n">
        <v>1200000</v>
      </c>
      <c r="G29" s="22">
        <f>IF(OR(E29="",F29=""),"",E29*F29)</f>
        <v/>
      </c>
      <c r="H29" s="6" t="inlineStr"/>
    </row>
    <row r="30" ht="22" customHeight="1">
      <c r="A30" s="16" t="n">
        <v>3</v>
      </c>
      <c r="B30" s="6" t="inlineStr">
        <is>
          <t>메뉴판 디자인 (앞뒤)</t>
        </is>
      </c>
      <c r="C30" s="7" t="n"/>
      <c r="D30" s="7" t="n"/>
      <c r="E30" s="21" t="n">
        <v>2</v>
      </c>
      <c r="F30" s="21" t="n">
        <v>250000</v>
      </c>
      <c r="G30" s="22">
        <f>IF(OR(E30="",F30=""),"",E30*F30)</f>
        <v/>
      </c>
      <c r="H30" s="6" t="inlineStr">
        <is>
          <t>2종</t>
        </is>
      </c>
    </row>
    <row r="31" ht="22" customHeight="1">
      <c r="A31" s="16" t="n">
        <v>4</v>
      </c>
      <c r="B31" s="6" t="inlineStr">
        <is>
          <t>컵 · 봉투 스티커 디자인</t>
        </is>
      </c>
      <c r="C31" s="7" t="n"/>
      <c r="D31" s="7" t="n"/>
      <c r="E31" s="21" t="n">
        <v>1</v>
      </c>
      <c r="F31" s="21" t="n">
        <v>300000</v>
      </c>
      <c r="G31" s="22">
        <f>IF(OR(E31="",F31=""),"",E31*F31)</f>
        <v/>
      </c>
      <c r="H31" s="6" t="inlineStr">
        <is>
          <t>인쇄비 별도</t>
        </is>
      </c>
    </row>
    <row r="32" ht="22" customHeight="1">
      <c r="A32" s="16" t="n">
        <v>5</v>
      </c>
      <c r="B32" s="6" t="n"/>
      <c r="C32" s="7" t="n"/>
      <c r="D32" s="7" t="n"/>
      <c r="E32" s="21" t="n"/>
      <c r="F32" s="21" t="n"/>
      <c r="G32" s="22">
        <f>IF(OR(E32="",F32=""),"",E32*F32)</f>
        <v/>
      </c>
      <c r="H32" s="6" t="n"/>
    </row>
    <row r="33" ht="22" customHeight="1">
      <c r="A33" s="16" t="n">
        <v>6</v>
      </c>
      <c r="B33" s="6" t="n"/>
      <c r="C33" s="7" t="n"/>
      <c r="D33" s="7" t="n"/>
      <c r="E33" s="21" t="n"/>
      <c r="F33" s="21" t="n"/>
      <c r="G33" s="22">
        <f>IF(OR(E33="",F33=""),"",E33*F33)</f>
        <v/>
      </c>
      <c r="H33" s="6" t="n"/>
    </row>
    <row r="34" ht="24" customHeight="1">
      <c r="A34" s="4" t="inlineStr">
        <is>
          <t>공급가액 합계</t>
        </is>
      </c>
      <c r="B34" s="5" t="n"/>
      <c r="C34" s="5" t="n"/>
      <c r="D34" s="5" t="n"/>
      <c r="E34" s="5" t="n"/>
      <c r="F34" s="5" t="n"/>
      <c r="G34" s="23">
        <f>IF(COUNT(G28:G33)=0,"",SUM(G28:G33))</f>
        <v/>
      </c>
      <c r="H34" s="4" t="inlineStr"/>
    </row>
    <row r="35" ht="24" customHeight="1">
      <c r="A35" s="4" t="inlineStr">
        <is>
          <t>할인 (있으면 입력)</t>
        </is>
      </c>
      <c r="B35" s="5" t="n"/>
      <c r="C35" s="5" t="n"/>
      <c r="D35" s="5" t="n"/>
      <c r="E35" s="5" t="n"/>
      <c r="F35" s="5" t="n"/>
      <c r="G35" s="21" t="n">
        <v>200000</v>
      </c>
      <c r="H35" s="4" t="inlineStr"/>
    </row>
    <row r="36" ht="24" customHeight="1">
      <c r="A36" s="4" t="inlineStr">
        <is>
          <t>부가세 (10%)</t>
        </is>
      </c>
      <c r="B36" s="5" t="n"/>
      <c r="C36" s="5" t="n"/>
      <c r="D36" s="5" t="n"/>
      <c r="E36" s="5" t="n"/>
      <c r="F36" s="5" t="n"/>
      <c r="G36" s="22">
        <f>IF(G34="","",ROUNDDOWN((G34-G35)*0.1,0))</f>
        <v/>
      </c>
      <c r="H36" s="4" t="inlineStr"/>
    </row>
    <row r="37" ht="30" customHeight="1">
      <c r="A37" s="24" t="inlineStr">
        <is>
          <t>총 금액 (부가세 포함)</t>
        </is>
      </c>
      <c r="B37" s="5" t="n"/>
      <c r="C37" s="5" t="n"/>
      <c r="D37" s="5" t="n"/>
      <c r="E37" s="5" t="n"/>
      <c r="F37" s="5" t="n"/>
      <c r="G37" s="25">
        <f>IF(G34="","",G34-G35+G36)</f>
        <v/>
      </c>
      <c r="H37" s="10" t="n"/>
    </row>
    <row r="38" ht="24" customHeight="1">
      <c r="A38" s="4" t="inlineStr">
        <is>
          <t>결제 조건</t>
        </is>
      </c>
      <c r="B38" s="5" t="n"/>
      <c r="C38" s="6" t="inlineStr">
        <is>
          <t>계약 시 50%, 최종 파일 전달 후 50% · 첫 거래 할인 20만 원 포함</t>
        </is>
      </c>
      <c r="D38" s="7" t="n"/>
      <c r="E38" s="7" t="n"/>
      <c r="F38" s="7" t="n"/>
      <c r="G38" s="7" t="n"/>
      <c r="H38" s="7" t="n"/>
    </row>
    <row r="40" ht="22" customHeight="1">
      <c r="A40" s="12" t="inlineStr">
        <is>
          <t>5. 기대 효과 — 숫자로</t>
        </is>
      </c>
    </row>
    <row r="41" ht="24" customHeight="1">
      <c r="A41" s="14" t="inlineStr">
        <is>
          <t>번호</t>
        </is>
      </c>
      <c r="B41" s="14" t="inlineStr">
        <is>
          <t>지표</t>
        </is>
      </c>
      <c r="C41" s="15" t="n"/>
      <c r="D41" s="14" t="inlineStr">
        <is>
          <t>지금</t>
        </is>
      </c>
      <c r="E41" s="14" t="inlineStr">
        <is>
          <t>목표</t>
        </is>
      </c>
      <c r="F41" s="14" t="inlineStr">
        <is>
          <t>변화(자동)</t>
        </is>
      </c>
      <c r="G41" s="14" t="inlineStr">
        <is>
          <t>측정 방법 · 시점</t>
        </is>
      </c>
      <c r="H41" s="15" t="n"/>
    </row>
    <row r="42" ht="24" customHeight="1">
      <c r="A42" s="16" t="n">
        <v>1</v>
      </c>
      <c r="B42" s="6" t="inlineStr">
        <is>
          <t>인스타 팔로워 (명)</t>
        </is>
      </c>
      <c r="C42" s="7" t="n"/>
      <c r="D42" s="21" t="n">
        <v>1200</v>
      </c>
      <c r="E42" s="21" t="n">
        <v>2000</v>
      </c>
      <c r="F42" s="26">
        <f>IF(OR(D42="",E42=""),"",IFERROR((E42-D42)/D42,""))</f>
        <v/>
      </c>
      <c r="G42" s="6" t="inlineStr">
        <is>
          <t>3개월 뒤 계정 통계</t>
        </is>
      </c>
      <c r="H42" s="7" t="n"/>
    </row>
    <row r="43" ht="24" customHeight="1">
      <c r="A43" s="16" t="n">
        <v>2</v>
      </c>
      <c r="B43" s="6" t="inlineStr">
        <is>
          <t>재방문 쿠폰 사용 (월, 건)</t>
        </is>
      </c>
      <c r="C43" s="7" t="n"/>
      <c r="D43" s="21" t="n">
        <v>30</v>
      </c>
      <c r="E43" s="21" t="n">
        <v>60</v>
      </c>
      <c r="F43" s="26">
        <f>IF(OR(D43="",E43=""),"",IFERROR((E43-D43)/D43,""))</f>
        <v/>
      </c>
      <c r="G43" s="6" t="inlineStr">
        <is>
          <t>쿠폰 QR 사용 기록</t>
        </is>
      </c>
      <c r="H43" s="7" t="n"/>
    </row>
    <row r="44" ht="24" customHeight="1">
      <c r="A44" s="16" t="n">
        <v>3</v>
      </c>
      <c r="B44" s="6" t="inlineStr">
        <is>
          <t>객단가 (원)</t>
        </is>
      </c>
      <c r="C44" s="7" t="n"/>
      <c r="D44" s="21" t="n">
        <v>6500</v>
      </c>
      <c r="E44" s="21" t="n">
        <v>7500</v>
      </c>
      <c r="F44" s="26">
        <f>IF(OR(D44="",E44=""),"",IFERROR((E44-D44)/D44,""))</f>
        <v/>
      </c>
      <c r="G44" s="6" t="inlineStr">
        <is>
          <t>포스 월간 리포트</t>
        </is>
      </c>
      <c r="H44" s="7" t="n"/>
    </row>
    <row r="46" ht="22" customHeight="1">
      <c r="A46" s="12" t="inlineStr">
        <is>
          <t>6. 다음 단계 · 연락처</t>
        </is>
      </c>
    </row>
    <row r="47" ht="24" customHeight="1">
      <c r="A47" s="4" t="inlineStr">
        <is>
          <t>제안하는 다음 단계</t>
        </is>
      </c>
      <c r="B47" s="5" t="n"/>
      <c r="C47" s="16" t="inlineStr">
        <is>
          <t>미팅 요청</t>
        </is>
      </c>
      <c r="D47" s="7" t="n"/>
      <c r="E47" s="7" t="n"/>
      <c r="F47" s="4" t="inlineStr">
        <is>
          <t>회신 희망일</t>
        </is>
      </c>
      <c r="G47" s="8" t="n">
        <v>46314</v>
      </c>
      <c r="H47" s="7" t="n"/>
    </row>
    <row r="48" ht="24" customHeight="1">
      <c r="A48" s="4" t="inlineStr">
        <is>
          <t>담당자</t>
        </is>
      </c>
      <c r="B48" s="5" t="n"/>
      <c r="C48" s="6" t="inlineStr">
        <is>
          <t>이디자이너</t>
        </is>
      </c>
      <c r="D48" s="7" t="n"/>
      <c r="E48" s="7" t="n"/>
      <c r="F48" s="4" t="inlineStr">
        <is>
          <t>연락처</t>
        </is>
      </c>
      <c r="G48" s="6" t="inlineStr">
        <is>
          <t>010-0000-0000</t>
        </is>
      </c>
      <c r="H48" s="7" t="n"/>
    </row>
    <row r="49" ht="24" customHeight="1">
      <c r="A49" s="4" t="inlineStr">
        <is>
          <t>메일</t>
        </is>
      </c>
      <c r="B49" s="5" t="n"/>
      <c r="C49" s="6" t="inlineStr">
        <is>
          <t>studio@example.com</t>
        </is>
      </c>
      <c r="D49" s="7" t="n"/>
      <c r="E49" s="7" t="n"/>
      <c r="F49" s="7" t="n"/>
      <c r="G49" s="7" t="n"/>
      <c r="H49" s="7" t="n"/>
    </row>
    <row r="51">
      <c r="A51" s="27" t="inlineStr">
        <is>
          <t>쓰는 법</t>
        </is>
      </c>
    </row>
    <row r="52">
      <c r="A52" s="28" t="inlineStr">
        <is>
          <t>1. '제안 한 줄 요약'을 가장 먼저 쓰세요. 받는 분은 이 줄만 보고 계속 읽을지 정합니다.</t>
        </is>
      </c>
    </row>
    <row r="53">
      <c r="A53" s="28" t="inlineStr">
        <is>
          <t>2. 일정의 시작·종료일을 넣으면 단계별 기간과 전체 기간이, 수량·단가를 넣으면 금액·부가세·총액이 계산돼요.</t>
        </is>
      </c>
    </row>
    <row r="54">
      <c r="A54" s="28" t="inlineStr">
        <is>
          <t>3. 기대 효과는 '지금 → 목표' 숫자로 적으면 변화율이 자동으로 나옵니다.</t>
        </is>
      </c>
    </row>
    <row r="55">
      <c r="A55" s="28" t="inlineStr">
        <is>
          <t>4. 끝에 다음 단계(미팅 요청 등)와 회신 희망일을 꼭 적고, 세금 관련 판단은 세무 전문가와 확인하세요.</t>
        </is>
      </c>
    </row>
  </sheetData>
  <mergeCells count="75">
    <mergeCell ref="G21:H21"/>
    <mergeCell ref="A48:B48"/>
    <mergeCell ref="G43:H43"/>
    <mergeCell ref="C47:E47"/>
    <mergeCell ref="A49:B49"/>
    <mergeCell ref="C9:H9"/>
    <mergeCell ref="A37:F37"/>
    <mergeCell ref="G42:H42"/>
    <mergeCell ref="B22:C22"/>
    <mergeCell ref="A11:H11"/>
    <mergeCell ref="G23:H23"/>
    <mergeCell ref="A53:H53"/>
    <mergeCell ref="A1:H1"/>
    <mergeCell ref="B18:C18"/>
    <mergeCell ref="B29:D29"/>
    <mergeCell ref="G48:H48"/>
    <mergeCell ref="A6:B6"/>
    <mergeCell ref="B43:C43"/>
    <mergeCell ref="B12:C12"/>
    <mergeCell ref="B28:D28"/>
    <mergeCell ref="B21:C21"/>
    <mergeCell ref="A54:H54"/>
    <mergeCell ref="D13:H13"/>
    <mergeCell ref="G19:H19"/>
    <mergeCell ref="B23:C23"/>
    <mergeCell ref="G37:H37"/>
    <mergeCell ref="B14:C14"/>
    <mergeCell ref="B42:C42"/>
    <mergeCell ref="B30:D30"/>
    <mergeCell ref="A35:F35"/>
    <mergeCell ref="C48:E48"/>
    <mergeCell ref="A46:H46"/>
    <mergeCell ref="G18:H18"/>
    <mergeCell ref="B13:C13"/>
    <mergeCell ref="B33:D33"/>
    <mergeCell ref="A26:H26"/>
    <mergeCell ref="C38:H38"/>
    <mergeCell ref="B44:C44"/>
    <mergeCell ref="A55:H55"/>
    <mergeCell ref="G24:H24"/>
    <mergeCell ref="B19:C19"/>
    <mergeCell ref="A2:H2"/>
    <mergeCell ref="B32:D32"/>
    <mergeCell ref="B41:C41"/>
    <mergeCell ref="A5:B5"/>
    <mergeCell ref="G5:H5"/>
    <mergeCell ref="A47:B47"/>
    <mergeCell ref="A34:F34"/>
    <mergeCell ref="C49:H49"/>
    <mergeCell ref="A8:H8"/>
    <mergeCell ref="A24:C24"/>
    <mergeCell ref="A17:H17"/>
    <mergeCell ref="A4:B4"/>
    <mergeCell ref="G4:H4"/>
    <mergeCell ref="C6:H6"/>
    <mergeCell ref="D12:H12"/>
    <mergeCell ref="G20:H20"/>
    <mergeCell ref="A38:B38"/>
    <mergeCell ref="B15:C15"/>
    <mergeCell ref="C5:E5"/>
    <mergeCell ref="D15:H15"/>
    <mergeCell ref="D24:E24"/>
    <mergeCell ref="B31:D31"/>
    <mergeCell ref="A36:F36"/>
    <mergeCell ref="B20:C20"/>
    <mergeCell ref="G47:H47"/>
    <mergeCell ref="A52:H52"/>
    <mergeCell ref="G41:H41"/>
    <mergeCell ref="C4:E4"/>
    <mergeCell ref="B27:D27"/>
    <mergeCell ref="G44:H44"/>
    <mergeCell ref="D14:H14"/>
    <mergeCell ref="G22:H22"/>
    <mergeCell ref="A9:B9"/>
    <mergeCell ref="A40:H40"/>
  </mergeCells>
  <dataValidations count="1">
    <dataValidation sqref="C47" showDropDown="0" showInputMessage="1" showErrorMessage="0" allowBlank="1" prompt="다음 단계" type="list">
      <formula1>"회신 요청,미팅 요청,샘플 · 시안 제공,견적 확정,계약 검토"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